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Максим\Desktop\НГТ\Отчет ИП 2022\1q2022\"/>
    </mc:Choice>
  </mc:AlternateContent>
  <xr:revisionPtr revIDLastSave="0" documentId="13_ncr:1_{3193C560-36D0-4EA0-83C0-90681DB6E0C2}" xr6:coauthVersionLast="47" xr6:coauthVersionMax="47" xr10:uidLastSave="{00000000-0000-0000-0000-000000000000}"/>
  <bookViews>
    <workbookView xWindow="-120" yWindow="-120" windowWidth="29040" windowHeight="15840" tabRatio="731" xr2:uid="{00000000-000D-0000-FFFF-FFFF00000000}"/>
  </bookViews>
  <sheets>
    <sheet name="Форма 10" sheetId="1" r:id="rId1"/>
  </sheets>
  <definedNames>
    <definedName name="_xlnm._FilterDatabase" localSheetId="0" hidden="1">'Форма 10'!$A$12:$V$62</definedName>
    <definedName name="Z_05B21571_6541_47C1_A3BF_DC36D42CE7E3_.wvu.FilterData" localSheetId="0" hidden="1">'Форма 10'!$A$12:$T$12</definedName>
    <definedName name="Z_0D4FF92F_F769_4D70_8E85_2949F01B5400_.wvu.FilterData" localSheetId="0" hidden="1">'Форма 10'!$A$12:$T$12</definedName>
    <definedName name="Z_182B834C_2058_4553_B928_13E07F7BE20D_.wvu.FilterData" localSheetId="0" hidden="1">'Форма 10'!$A$12:$T$12</definedName>
    <definedName name="Z_24BC595B_0233_4A09_910A_9DF66C221720_.wvu.FilterData" localSheetId="0" hidden="1">'Форма 10'!$A$12:$T$12</definedName>
    <definedName name="Z_24BC595B_0233_4A09_910A_9DF66C221720_.wvu.PrintArea" localSheetId="0" hidden="1">'Форма 10'!$A$1:$T$12</definedName>
    <definedName name="Z_24BC595B_0233_4A09_910A_9DF66C221720_.wvu.PrintTitles" localSheetId="0" hidden="1">'Форма 10'!$9:$12</definedName>
    <definedName name="Z_2D5A228C_F70B_45A2_9979_4EECAD860687_.wvu.FilterData" localSheetId="0" hidden="1">'Форма 10'!$A$12:$T$12</definedName>
    <definedName name="Z_4A5B94D6_7607_478B_A3ED_0A294D4543D2_.wvu.FilterData" localSheetId="0" hidden="1">'Форма 10'!$A$12:$T$12</definedName>
    <definedName name="Z_650D178B_9F7D_4085_BDFF_DDFD43349D7D_.wvu.FilterData" localSheetId="0" hidden="1">'Форма 10'!$A$12:$T$12</definedName>
    <definedName name="Z_6C8BEFD2_E957_42B8_8068_97E2C52ECF45_.wvu.FilterData" localSheetId="0" hidden="1">'Форма 10'!$A$12:$T$12</definedName>
    <definedName name="Z_6EE5F9FE_AA39_40D8_9C8C_57916BC320CA_.wvu.FilterData" localSheetId="0" hidden="1">'Форма 10'!$A$12:$T$12</definedName>
    <definedName name="Z_787BC620_63AE_4898_A794_715986C772BE_.wvu.FilterData" localSheetId="0" hidden="1">'Форма 10'!$A$12:$T$12</definedName>
    <definedName name="Z_8CA1091F_9F43_4564_8340_238270A288B6_.wvu.FilterData" localSheetId="0" hidden="1">'Форма 10'!$A$12:$T$12</definedName>
    <definedName name="Z_953BE805_213F_4D9D_BE63_3BD6F8A6C1BA_.wvu.FilterData" localSheetId="0" hidden="1">'Форма 10'!$A$12:$T$12</definedName>
    <definedName name="Z_979BA5E3_263C_42B9_880B_947F9BBA66F7_.wvu.Cols" localSheetId="0" hidden="1">'Форма 10'!$G:$P</definedName>
    <definedName name="Z_979BA5E3_263C_42B9_880B_947F9BBA66F7_.wvu.FilterData" localSheetId="0" hidden="1">'Форма 10'!$A$12:$T$12</definedName>
    <definedName name="Z_979BA5E3_263C_42B9_880B_947F9BBA66F7_.wvu.PrintArea" localSheetId="0" hidden="1">'Форма 10'!$A$1:$T$12</definedName>
    <definedName name="Z_979BA5E3_263C_42B9_880B_947F9BBA66F7_.wvu.PrintTitles" localSheetId="0" hidden="1">'Форма 10'!$9:$12</definedName>
    <definedName name="Z_DC2849E7_3399_42A9_8668_2A6FBDF0C522_.wvu.FilterData" localSheetId="0" hidden="1">'Форма 10'!$A$12:$T$12</definedName>
    <definedName name="Z_EA8F788A_5C3C_4644_9E4D_949E75AD520E_.wvu.FilterData" localSheetId="0" hidden="1">'Форма 10'!$A$12:$T$12</definedName>
    <definedName name="Z_EBDDB446_B8F4_4065_AB97_1DF1E47B46CD_.wvu.FilterData" localSheetId="0" hidden="1">'Форма 10'!$A$12:$T$12</definedName>
    <definedName name="Z_F1A860F0_39E1_4328_A6F7_A6E6717294EB_.wvu.FilterData" localSheetId="0" hidden="1">'Форма 10'!$A$12:$T$12</definedName>
    <definedName name="Z_F1A860F0_39E1_4328_A6F7_A6E6717294EB_.wvu.PrintArea" localSheetId="0" hidden="1">'Форма 10'!$A$1:$T$12</definedName>
    <definedName name="Z_F1A860F0_39E1_4328_A6F7_A6E6717294EB_.wvu.PrintTitles" localSheetId="0" hidden="1">'Форма 10'!$9:$12</definedName>
    <definedName name="_xlnm.Print_Titles" localSheetId="0">'Форма 10'!$9:$12</definedName>
    <definedName name="_xlnm.Print_Area" localSheetId="0">'Форма 10'!$A$1:$T$67</definedName>
  </definedNames>
  <calcPr calcId="19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7" i="1" l="1"/>
  <c r="E37" i="1"/>
  <c r="G39" i="1"/>
  <c r="H39" i="1"/>
  <c r="G38" i="1"/>
  <c r="G37" i="1" s="1"/>
  <c r="I37" i="1"/>
  <c r="J37" i="1"/>
  <c r="K37" i="1"/>
  <c r="L37" i="1"/>
  <c r="M37" i="1"/>
  <c r="N37" i="1"/>
  <c r="O37" i="1"/>
  <c r="P37" i="1"/>
  <c r="R40" i="1"/>
  <c r="S40" i="1" s="1"/>
  <c r="S38" i="1"/>
  <c r="S37" i="1" s="1"/>
  <c r="R39" i="1"/>
  <c r="S39" i="1" s="1"/>
  <c r="R38" i="1"/>
  <c r="R16" i="1"/>
  <c r="R17" i="1"/>
  <c r="R22" i="1"/>
  <c r="R14" i="1" s="1"/>
  <c r="R26" i="1"/>
  <c r="R29" i="1"/>
  <c r="R32" i="1"/>
  <c r="R41" i="1"/>
  <c r="R42" i="1"/>
  <c r="R45" i="1"/>
  <c r="R54" i="1"/>
  <c r="R57" i="1"/>
  <c r="R63" i="1"/>
  <c r="F64" i="1"/>
  <c r="R37" i="1" l="1"/>
  <c r="R21" i="1"/>
  <c r="R36" i="1"/>
  <c r="R35" i="1" s="1"/>
  <c r="H38" i="1"/>
  <c r="H37" i="1" s="1"/>
  <c r="Q39" i="1"/>
  <c r="F38" i="1"/>
  <c r="E62" i="1"/>
  <c r="F62" i="1"/>
  <c r="I62" i="1"/>
  <c r="I19" i="1" s="1"/>
  <c r="J62" i="1"/>
  <c r="J19" i="1" s="1"/>
  <c r="K62" i="1"/>
  <c r="K19" i="1" s="1"/>
  <c r="L62" i="1"/>
  <c r="L19" i="1" s="1"/>
  <c r="M62" i="1"/>
  <c r="M19" i="1" s="1"/>
  <c r="N62" i="1"/>
  <c r="N19" i="1" s="1"/>
  <c r="P62" i="1"/>
  <c r="P19" i="1" s="1"/>
  <c r="D62" i="1"/>
  <c r="G63" i="1"/>
  <c r="Q63" i="1"/>
  <c r="S63" i="1"/>
  <c r="G65" i="1"/>
  <c r="H65" i="1"/>
  <c r="Q65" i="1" s="1"/>
  <c r="G66" i="1"/>
  <c r="R66" i="1" s="1"/>
  <c r="H66" i="1"/>
  <c r="Q66" i="1" s="1"/>
  <c r="G67" i="1"/>
  <c r="H67" i="1"/>
  <c r="Q67" i="1" s="1"/>
  <c r="R64" i="1"/>
  <c r="O64" i="1"/>
  <c r="G64" i="1" s="1"/>
  <c r="G62" i="1" s="1"/>
  <c r="G19" i="1" s="1"/>
  <c r="H64" i="1"/>
  <c r="Q64" i="1" s="1"/>
  <c r="S64" i="1" l="1"/>
  <c r="S62" i="1" s="1"/>
  <c r="S19" i="1" s="1"/>
  <c r="R62" i="1"/>
  <c r="R20" i="1" s="1"/>
  <c r="Q38" i="1"/>
  <c r="Q37" i="1" s="1"/>
  <c r="Q36" i="1" s="1"/>
  <c r="F37" i="1"/>
  <c r="H62" i="1"/>
  <c r="H19" i="1" s="1"/>
  <c r="O62" i="1"/>
  <c r="O19" i="1" s="1"/>
  <c r="R15" i="1"/>
  <c r="R65" i="1"/>
  <c r="R67" i="1"/>
  <c r="R18" i="1" l="1"/>
  <c r="R19" i="1"/>
  <c r="R13" i="1"/>
  <c r="Q40" i="1"/>
  <c r="D40" i="1"/>
  <c r="G36" i="1" l="1"/>
  <c r="G15" i="1" s="1"/>
  <c r="E17" i="1" l="1"/>
  <c r="F17" i="1"/>
  <c r="G17" i="1"/>
  <c r="H17" i="1"/>
  <c r="I17" i="1"/>
  <c r="J17" i="1"/>
  <c r="K17" i="1"/>
  <c r="L17" i="1"/>
  <c r="M17" i="1"/>
  <c r="N17" i="1"/>
  <c r="O17" i="1"/>
  <c r="P17" i="1"/>
  <c r="E18" i="1"/>
  <c r="F18" i="1"/>
  <c r="G18" i="1"/>
  <c r="H18" i="1"/>
  <c r="I18" i="1"/>
  <c r="J18" i="1"/>
  <c r="K18" i="1"/>
  <c r="L18" i="1"/>
  <c r="M18" i="1"/>
  <c r="N18" i="1"/>
  <c r="O18" i="1"/>
  <c r="P18" i="1"/>
  <c r="D18" i="1"/>
  <c r="E19" i="1"/>
  <c r="F19" i="1"/>
  <c r="D19" i="1"/>
  <c r="Q62" i="1"/>
  <c r="Q19" i="1" s="1"/>
  <c r="E36" i="1" l="1"/>
  <c r="E15" i="1" s="1"/>
  <c r="O40" i="1"/>
  <c r="S36" i="1" l="1"/>
  <c r="S35" i="1" s="1"/>
  <c r="Q57" i="1"/>
  <c r="P57" i="1"/>
  <c r="P16" i="1" s="1"/>
  <c r="O57" i="1"/>
  <c r="O16" i="1" s="1"/>
  <c r="N57" i="1"/>
  <c r="N16" i="1" s="1"/>
  <c r="M57" i="1"/>
  <c r="M16" i="1" s="1"/>
  <c r="L57" i="1"/>
  <c r="L16" i="1" s="1"/>
  <c r="K57" i="1"/>
  <c r="K16" i="1" s="1"/>
  <c r="J57" i="1"/>
  <c r="J16" i="1" s="1"/>
  <c r="I57" i="1"/>
  <c r="I16" i="1" s="1"/>
  <c r="H57" i="1"/>
  <c r="H16" i="1" s="1"/>
  <c r="G57" i="1"/>
  <c r="G16" i="1" s="1"/>
  <c r="F57" i="1"/>
  <c r="F16" i="1" s="1"/>
  <c r="Q54" i="1"/>
  <c r="P54" i="1"/>
  <c r="O54" i="1"/>
  <c r="N54" i="1"/>
  <c r="M54" i="1"/>
  <c r="L54" i="1"/>
  <c r="K54" i="1"/>
  <c r="J54" i="1"/>
  <c r="I54" i="1"/>
  <c r="H54" i="1"/>
  <c r="G54" i="1"/>
  <c r="F54" i="1"/>
  <c r="Q45" i="1"/>
  <c r="P45" i="1"/>
  <c r="O45" i="1"/>
  <c r="N45" i="1"/>
  <c r="M45" i="1"/>
  <c r="L45" i="1"/>
  <c r="K45" i="1"/>
  <c r="J45" i="1"/>
  <c r="I45" i="1"/>
  <c r="H45" i="1"/>
  <c r="G45" i="1"/>
  <c r="F45" i="1"/>
  <c r="Q42" i="1"/>
  <c r="P42" i="1"/>
  <c r="O42" i="1"/>
  <c r="N42" i="1"/>
  <c r="M42" i="1"/>
  <c r="L42" i="1"/>
  <c r="K42" i="1"/>
  <c r="J42" i="1"/>
  <c r="I42" i="1"/>
  <c r="H42" i="1"/>
  <c r="G42" i="1"/>
  <c r="F42" i="1"/>
  <c r="F41" i="1"/>
  <c r="Q32" i="1"/>
  <c r="P32" i="1"/>
  <c r="O32" i="1"/>
  <c r="N32" i="1"/>
  <c r="M32" i="1"/>
  <c r="L32" i="1"/>
  <c r="K32" i="1"/>
  <c r="J32" i="1"/>
  <c r="I32" i="1"/>
  <c r="H32" i="1"/>
  <c r="G32" i="1"/>
  <c r="F32" i="1"/>
  <c r="Q29" i="1"/>
  <c r="P29" i="1"/>
  <c r="O29" i="1"/>
  <c r="N29" i="1"/>
  <c r="M29" i="1"/>
  <c r="L29" i="1"/>
  <c r="K29" i="1"/>
  <c r="J29" i="1"/>
  <c r="I29" i="1"/>
  <c r="H29" i="1"/>
  <c r="G29" i="1"/>
  <c r="F29" i="1"/>
  <c r="Q26" i="1"/>
  <c r="P26" i="1"/>
  <c r="O26" i="1"/>
  <c r="N26" i="1"/>
  <c r="M26" i="1"/>
  <c r="L26" i="1"/>
  <c r="K26" i="1"/>
  <c r="J26" i="1"/>
  <c r="I26" i="1"/>
  <c r="H26" i="1"/>
  <c r="G26" i="1"/>
  <c r="F26" i="1"/>
  <c r="Q22" i="1"/>
  <c r="Q14" i="1" s="1"/>
  <c r="P22" i="1"/>
  <c r="P14" i="1" s="1"/>
  <c r="O22" i="1"/>
  <c r="O14" i="1" s="1"/>
  <c r="N22" i="1"/>
  <c r="N14" i="1" s="1"/>
  <c r="M22" i="1"/>
  <c r="M14" i="1" s="1"/>
  <c r="L22" i="1"/>
  <c r="L14" i="1" s="1"/>
  <c r="K22" i="1"/>
  <c r="J22" i="1"/>
  <c r="I22" i="1"/>
  <c r="H22" i="1"/>
  <c r="G22" i="1"/>
  <c r="F22" i="1"/>
  <c r="P21" i="1"/>
  <c r="O21" i="1"/>
  <c r="N21" i="1"/>
  <c r="M21" i="1"/>
  <c r="Q18" i="1"/>
  <c r="Q17" i="1"/>
  <c r="Q16" i="1"/>
  <c r="E57" i="1"/>
  <c r="E16" i="1" s="1"/>
  <c r="E54" i="1"/>
  <c r="E45" i="1"/>
  <c r="E42" i="1"/>
  <c r="E32" i="1"/>
  <c r="E29" i="1"/>
  <c r="E26" i="1"/>
  <c r="E22" i="1"/>
  <c r="E14" i="1" s="1"/>
  <c r="E13" i="1" s="1"/>
  <c r="D57" i="1"/>
  <c r="D16" i="1" s="1"/>
  <c r="D54" i="1"/>
  <c r="D45" i="1"/>
  <c r="D42" i="1"/>
  <c r="D32" i="1"/>
  <c r="D29" i="1"/>
  <c r="D26" i="1"/>
  <c r="D22" i="1"/>
  <c r="D14" i="1" s="1"/>
  <c r="D17" i="1"/>
  <c r="Q21" i="1" l="1"/>
  <c r="E35" i="1"/>
  <c r="E20" i="1" s="1"/>
  <c r="H21" i="1"/>
  <c r="H14" i="1"/>
  <c r="I21" i="1"/>
  <c r="I14" i="1"/>
  <c r="F21" i="1"/>
  <c r="F14" i="1"/>
  <c r="J21" i="1"/>
  <c r="J14" i="1"/>
  <c r="G21" i="1"/>
  <c r="G14" i="1"/>
  <c r="G13" i="1" s="1"/>
  <c r="K21" i="1"/>
  <c r="K14" i="1"/>
  <c r="D21" i="1"/>
  <c r="L21" i="1"/>
  <c r="E21" i="1"/>
  <c r="B12" i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G35" i="1" l="1"/>
  <c r="G20" i="1" s="1"/>
  <c r="N36" i="1" l="1"/>
  <c r="L36" i="1"/>
  <c r="L15" i="1" s="1"/>
  <c r="L13" i="1" s="1"/>
  <c r="M36" i="1"/>
  <c r="O36" i="1"/>
  <c r="K36" i="1"/>
  <c r="I36" i="1"/>
  <c r="J36" i="1"/>
  <c r="J15" i="1" s="1"/>
  <c r="J13" i="1" s="1"/>
  <c r="P36" i="1"/>
  <c r="P15" i="1" s="1"/>
  <c r="P13" i="1" s="1"/>
  <c r="H36" i="1"/>
  <c r="H15" i="1" s="1"/>
  <c r="H13" i="1" s="1"/>
  <c r="M35" i="1" l="1"/>
  <c r="M20" i="1" s="1"/>
  <c r="M15" i="1"/>
  <c r="M13" i="1" s="1"/>
  <c r="I15" i="1"/>
  <c r="I13" i="1" s="1"/>
  <c r="K35" i="1"/>
  <c r="K20" i="1" s="1"/>
  <c r="K15" i="1"/>
  <c r="K13" i="1" s="1"/>
  <c r="N35" i="1"/>
  <c r="N20" i="1" s="1"/>
  <c r="N15" i="1"/>
  <c r="N13" i="1" s="1"/>
  <c r="O15" i="1"/>
  <c r="O13" i="1" s="1"/>
  <c r="H35" i="1"/>
  <c r="H20" i="1" s="1"/>
  <c r="I35" i="1"/>
  <c r="I20" i="1" s="1"/>
  <c r="L35" i="1"/>
  <c r="L20" i="1" s="1"/>
  <c r="P35" i="1"/>
  <c r="P20" i="1" s="1"/>
  <c r="J35" i="1"/>
  <c r="J20" i="1" s="1"/>
  <c r="O35" i="1"/>
  <c r="O20" i="1" s="1"/>
  <c r="S13" i="1" l="1"/>
  <c r="D36" i="1" l="1"/>
  <c r="D35" i="1" s="1"/>
  <c r="D20" i="1" s="1"/>
  <c r="F36" i="1"/>
  <c r="D15" i="1" l="1"/>
  <c r="D13" i="1" s="1"/>
  <c r="Q35" i="1"/>
  <c r="Q20" i="1" s="1"/>
  <c r="Q15" i="1"/>
  <c r="Q13" i="1" s="1"/>
  <c r="F35" i="1"/>
  <c r="F20" i="1" s="1"/>
  <c r="F15" i="1"/>
  <c r="F13" i="1" s="1"/>
</calcChain>
</file>

<file path=xl/sharedStrings.xml><?xml version="1.0" encoding="utf-8"?>
<sst xmlns="http://schemas.openxmlformats.org/spreadsheetml/2006/main" count="250" uniqueCount="134">
  <si>
    <t>№ пп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</si>
  <si>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</si>
  <si>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</si>
  <si>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</si>
  <si>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</si>
  <si>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Факт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</si>
  <si>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</si>
  <si>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</si>
  <si>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</si>
  <si>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</t>
  </si>
  <si>
    <t>1.1.1</t>
  </si>
  <si>
    <t>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</si>
  <si>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</si>
  <si>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</si>
  <si>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</si>
  <si>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</si>
  <si>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</si>
  <si>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</si>
  <si>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</si>
  <si>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</si>
  <si>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</si>
  <si>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</si>
  <si>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</si>
  <si>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</si>
  <si>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</si>
  <si>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</si>
  <si>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</si>
  <si>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</si>
  <si>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</si>
  <si>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</si>
  <si>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</si>
  <si>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</si>
  <si>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</si>
  <si>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</si>
  <si>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</si>
  <si>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</si>
  <si>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</si>
  <si>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</si>
  <si>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</si>
  <si>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</si>
  <si>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</si>
  <si>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</si>
  <si>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</si>
  <si>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</si>
  <si>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</si>
  <si>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</si>
  <si>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</si>
  <si>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1.1.2</t>
  </si>
  <si>
    <t>1.1.2.1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</si>
  <si>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</si>
  <si>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</si>
  <si>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</si>
  <si>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</si>
  <si>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</si>
  <si>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</si>
  <si>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</si>
  <si>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</si>
  <si>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</si>
  <si>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</si>
  <si>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</si>
  <si>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</si>
  <si>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</si>
  <si>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</si>
  <si>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</si>
  <si>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</si>
  <si>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</si>
  <si>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</si>
  <si>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</si>
  <si>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</si>
  <si>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</si>
  <si>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</si>
  <si>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</si>
  <si>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</si>
  <si>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</si>
  <si>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</si>
  <si>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</si>
  <si>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</si>
  <si>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</si>
  <si>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</si>
  <si>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</si>
  <si>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0.1</t>
  </si>
  <si>
    <t>0.2</t>
  </si>
  <si>
    <t>0.3</t>
  </si>
  <si>
    <t>0.4</t>
  </si>
  <si>
    <t>0.5</t>
  </si>
  <si>
    <t>0.6</t>
  </si>
  <si>
    <t>Г</t>
  </si>
  <si>
    <t>нд</t>
  </si>
  <si>
    <t>1.1.2.2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</si>
  <si>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</si>
  <si>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</si>
  <si>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</si>
  <si>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</si>
  <si>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</si>
  <si>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</si>
  <si>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</si>
  <si>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</si>
  <si>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План</t>
  </si>
  <si>
    <t>I квартал</t>
  </si>
  <si>
    <t>II квартал</t>
  </si>
  <si>
    <t>III квартал</t>
  </si>
  <si>
    <t>IV квартал</t>
  </si>
  <si>
    <t>Отклонение от плана финансирования по итогам отчетного периода</t>
  </si>
  <si>
    <t>%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</si>
  <si>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</si>
  <si>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Краснодарский край</t>
  </si>
  <si>
    <t>-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</si>
  <si>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</si>
  <si>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
на конец отчетного периода в прогнозных ценах соответствующих лет, млн. рублей (с НДС) </t>
  </si>
  <si>
    <t>млн рублей
 (с НДС)</t>
  </si>
  <si>
    <t>J_5</t>
  </si>
  <si>
    <t>Реконструкция МТП 6/0,4 кВ № Хл-234-6 (замена ТМ-6/0,4 кВ 0,18 мВА на ТМ-6/0,4 кВ 0,16 мВА)</t>
  </si>
  <si>
    <t>J_10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</si>
  <si>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</si>
  <si>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</si>
  <si>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</si>
  <si>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</si>
  <si>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</si>
  <si>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</si>
  <si>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</si>
  <si>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</si>
  <si>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</si>
  <si>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</si>
  <si>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Отчет о реализации инвестиционной программы АО "НГТ-Энергия"</t>
  </si>
  <si>
    <t>ВСЕГО по инвестиционной программе АО "НГТ-Энергия", в том числе:</t>
  </si>
  <si>
    <t>Реконструкция ПС 35/6 кВ Х-8 «Ширванская» (замена ТМ 35/6 кВ 1,8 мВА на Т-1 ТМ 35/6 кВ 1,6 мВА, Т-2 35/6 кВ 1,6 мВА)</t>
  </si>
  <si>
    <t>Приложение № 10</t>
  </si>
  <si>
    <t>к приказу Минэнерго России
от 25 апреля 2018 г. № 320</t>
  </si>
  <si>
    <t>за 1 квартал 2022 года</t>
  </si>
  <si>
    <t>Год раскрытия информации: 2022 год</t>
  </si>
  <si>
    <t xml:space="preserve">Фактический объем финансирования на  01.01.2022 года, млн рублей 
(с НДС) </t>
  </si>
  <si>
    <t xml:space="preserve">Остаток финансирования капитальных вложений 
на  01.01.2022 года в прогнозных ценах соответствующих лет,  млн рублей (с НДС) </t>
  </si>
  <si>
    <t>Финансирование капитальных вложений 2022 года, млн. рублей (с НДС)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</si>
  <si>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от 07 декабря 2021 г. № 616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</si>
</sst>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,"/>
    <numFmt numFmtId="167" formatCode="0.000"/>
    <numFmt numFmtId="168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8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3" borderId="1" xfId="14" applyFont="1" applyFill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left" vertical="center" wrapText="1"/>
    </xf>
    <xf numFmtId="0" fontId="10" fillId="4" borderId="1" xfId="14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left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166" fontId="10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49" fontId="3" fillId="5" borderId="1" xfId="3" applyNumberFormat="1" applyFont="1" applyFill="1" applyBorder="1" applyAlignment="1">
      <alignment horizontal="center" vertical="center"/>
    </xf>
    <xf numFmtId="165" fontId="3" fillId="5" borderId="1" xfId="14" applyNumberFormat="1" applyFont="1" applyFill="1" applyBorder="1" applyAlignment="1">
      <alignment horizontal="center" vertical="center" wrapText="1"/>
    </xf>
    <xf numFmtId="167" fontId="10" fillId="0" borderId="1" xfId="12" applyNumberFormat="1" applyFont="1" applyFill="1" applyBorder="1" applyAlignment="1">
      <alignment horizontal="center" vertical="center" wrapText="1"/>
    </xf>
    <xf numFmtId="167" fontId="10" fillId="3" borderId="1" xfId="15" applyNumberFormat="1" applyFont="1" applyFill="1" applyBorder="1" applyAlignment="1">
      <alignment horizontal="center" vertical="center" wrapText="1"/>
    </xf>
    <xf numFmtId="167" fontId="10" fillId="4" borderId="1" xfId="15" applyNumberFormat="1" applyFont="1" applyFill="1" applyBorder="1" applyAlignment="1">
      <alignment horizontal="center" vertical="center" wrapText="1"/>
    </xf>
    <xf numFmtId="167" fontId="3" fillId="5" borderId="1" xfId="15" applyNumberFormat="1" applyFont="1" applyFill="1" applyBorder="1" applyAlignment="1">
      <alignment horizontal="center" vertical="center" wrapText="1"/>
    </xf>
    <xf numFmtId="167" fontId="3" fillId="6" borderId="1" xfId="15" applyNumberFormat="1" applyFont="1" applyFill="1" applyBorder="1" applyAlignment="1">
      <alignment horizontal="center" vertical="center" wrapText="1"/>
    </xf>
    <xf numFmtId="167" fontId="3" fillId="6" borderId="1" xfId="2" applyNumberFormat="1" applyFont="1" applyFill="1" applyBorder="1" applyAlignment="1">
      <alignment horizontal="center" vertical="center"/>
    </xf>
    <xf numFmtId="167" fontId="3" fillId="6" borderId="1" xfId="14" applyNumberFormat="1" applyFont="1" applyFill="1" applyBorder="1" applyAlignment="1">
      <alignment horizontal="center" vertical="center" wrapText="1"/>
    </xf>
    <xf numFmtId="167" fontId="10" fillId="0" borderId="1" xfId="15" applyNumberFormat="1" applyFont="1" applyFill="1" applyBorder="1" applyAlignment="1">
      <alignment horizontal="center" vertical="center" wrapText="1"/>
    </xf>
    <xf numFmtId="167" fontId="3" fillId="0" borderId="1" xfId="2" applyNumberFormat="1" applyFont="1" applyBorder="1" applyAlignment="1">
      <alignment horizontal="center" vertical="center" wrapText="1"/>
    </xf>
    <xf numFmtId="165" fontId="10" fillId="3" borderId="1" xfId="15" applyFont="1" applyFill="1" applyBorder="1" applyAlignment="1">
      <alignment horizontal="center" vertical="center" wrapText="1"/>
    </xf>
    <xf numFmtId="168" fontId="10" fillId="4" borderId="1" xfId="13" applyNumberFormat="1" applyFont="1" applyFill="1" applyBorder="1" applyAlignment="1">
      <alignment horizontal="center" vertical="center" wrapText="1"/>
    </xf>
    <xf numFmtId="165" fontId="10" fillId="4" borderId="1" xfId="15" applyFont="1" applyFill="1" applyBorder="1" applyAlignment="1">
      <alignment horizontal="center" vertical="center" wrapText="1"/>
    </xf>
    <xf numFmtId="168" fontId="3" fillId="5" borderId="1" xfId="13" applyNumberFormat="1" applyFont="1" applyFill="1" applyBorder="1" applyAlignment="1">
      <alignment horizontal="center" vertical="center" wrapText="1"/>
    </xf>
    <xf numFmtId="165" fontId="3" fillId="5" borderId="1" xfId="15" applyFont="1" applyFill="1" applyBorder="1" applyAlignment="1">
      <alignment horizontal="center" vertical="center" wrapText="1"/>
    </xf>
    <xf numFmtId="165" fontId="10" fillId="5" borderId="1" xfId="15" applyFont="1" applyFill="1" applyBorder="1" applyAlignment="1">
      <alignment horizontal="center" vertical="center" wrapText="1"/>
    </xf>
    <xf numFmtId="168" fontId="3" fillId="6" borderId="1" xfId="13" applyNumberFormat="1" applyFont="1" applyFill="1" applyBorder="1" applyAlignment="1">
      <alignment horizontal="center" vertical="center" wrapText="1"/>
    </xf>
    <xf numFmtId="168" fontId="3" fillId="6" borderId="1" xfId="13" applyNumberFormat="1" applyFont="1" applyFill="1" applyBorder="1" applyAlignment="1">
      <alignment horizontal="center" vertical="center"/>
    </xf>
    <xf numFmtId="165" fontId="3" fillId="5" borderId="1" xfId="15" applyNumberFormat="1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0" fontId="2" fillId="6" borderId="0" xfId="0" applyFont="1" applyFill="1"/>
    <xf numFmtId="0" fontId="3" fillId="6" borderId="1" xfId="2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167" fontId="3" fillId="5" borderId="1" xfId="0" applyNumberFormat="1" applyFont="1" applyFill="1" applyBorder="1" applyAlignment="1">
      <alignment horizontal="center" vertical="center" wrapText="1"/>
    </xf>
    <xf numFmtId="167" fontId="2" fillId="5" borderId="1" xfId="0" applyNumberFormat="1" applyFont="1" applyFill="1" applyBorder="1" applyAlignment="1">
      <alignment horizontal="center" vertical="center"/>
    </xf>
    <xf numFmtId="9" fontId="2" fillId="5" borderId="1" xfId="13" applyFont="1" applyFill="1" applyBorder="1" applyAlignment="1">
      <alignment horizontal="center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center" vertical="center"/>
    </xf>
    <xf numFmtId="49" fontId="3" fillId="3" borderId="1" xfId="2" applyNumberFormat="1" applyFont="1" applyFill="1" applyBorder="1" applyAlignment="1">
      <alignment horizontal="center" vertical="center"/>
    </xf>
    <xf numFmtId="164" fontId="10" fillId="3" borderId="1" xfId="12" applyFont="1" applyFill="1" applyBorder="1" applyAlignment="1">
      <alignment horizontal="center" vertical="center" wrapText="1"/>
    </xf>
    <xf numFmtId="167" fontId="10" fillId="3" borderId="1" xfId="12" applyNumberFormat="1" applyFont="1" applyFill="1" applyBorder="1" applyAlignment="1">
      <alignment horizontal="center" vertical="center" wrapText="1"/>
    </xf>
    <xf numFmtId="167" fontId="3" fillId="3" borderId="1" xfId="2" applyNumberFormat="1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left" vertical="center" wrapText="1"/>
    </xf>
    <xf numFmtId="166" fontId="10" fillId="5" borderId="1" xfId="8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164" fontId="3" fillId="0" borderId="1" xfId="12" applyFont="1" applyFill="1" applyBorder="1" applyAlignment="1">
      <alignment horizontal="center" vertical="center" wrapText="1"/>
    </xf>
    <xf numFmtId="10" fontId="2" fillId="5" borderId="1" xfId="13" applyNumberFormat="1" applyFont="1" applyFill="1" applyBorder="1" applyAlignment="1">
      <alignment horizontal="center" vertical="center"/>
    </xf>
    <xf numFmtId="10" fontId="10" fillId="3" borderId="1" xfId="13" applyNumberFormat="1" applyFont="1" applyFill="1" applyBorder="1" applyAlignment="1">
      <alignment horizontal="center" vertical="center" wrapText="1"/>
    </xf>
    <xf numFmtId="10" fontId="10" fillId="0" borderId="1" xfId="13" applyNumberFormat="1" applyFont="1" applyFill="1" applyBorder="1" applyAlignment="1">
      <alignment horizontal="center" vertical="center" wrapText="1"/>
    </xf>
    <xf numFmtId="10" fontId="10" fillId="4" borderId="1" xfId="13" applyNumberFormat="1" applyFont="1" applyFill="1" applyBorder="1" applyAlignment="1">
      <alignment horizontal="center" vertical="center" wrapText="1"/>
    </xf>
    <xf numFmtId="10" fontId="3" fillId="5" borderId="1" xfId="13" applyNumberFormat="1" applyFont="1" applyFill="1" applyBorder="1" applyAlignment="1">
      <alignment horizontal="center" vertical="center" wrapText="1"/>
    </xf>
    <xf numFmtId="10" fontId="3" fillId="5" borderId="1" xfId="15" applyNumberFormat="1" applyFont="1" applyFill="1" applyBorder="1" applyAlignment="1">
      <alignment horizontal="center" vertical="center" wrapText="1"/>
    </xf>
    <xf numFmtId="10" fontId="3" fillId="6" borderId="1" xfId="13" applyNumberFormat="1" applyFont="1" applyFill="1" applyBorder="1" applyAlignment="1">
      <alignment horizontal="center" vertical="center" wrapText="1"/>
    </xf>
    <xf numFmtId="10" fontId="3" fillId="6" borderId="1" xfId="15" applyNumberFormat="1" applyFont="1" applyFill="1" applyBorder="1" applyAlignment="1">
      <alignment horizontal="center" vertical="center" wrapText="1"/>
    </xf>
    <xf numFmtId="10" fontId="10" fillId="4" borderId="1" xfId="15" applyNumberFormat="1" applyFont="1" applyFill="1" applyBorder="1" applyAlignment="1">
      <alignment horizontal="center" vertical="center" wrapText="1"/>
    </xf>
    <xf numFmtId="167" fontId="3" fillId="6" borderId="1" xfId="0" applyNumberFormat="1" applyFont="1" applyFill="1" applyBorder="1" applyAlignment="1">
      <alignment horizontal="center" vertical="center" wrapText="1"/>
    </xf>
    <xf numFmtId="167" fontId="3" fillId="6" borderId="1" xfId="3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</cellXfs>
  <cellStyles count="16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Процентный" xfId="13" builtinId="5"/>
    <cellStyle name="Стиль 1 2 10" xfId="5" xr:uid="{00000000-0005-0000-0000-00000D000000}"/>
    <cellStyle name="Финансовый" xfId="12" builtinId="3"/>
    <cellStyle name="Финансовый 2 14 2" xfId="15" xr:uid="{00000000-0005-0000-0000-00000F000000}"/>
  </cellStyles>
  <dxfs count="0"/>
  <tableStyles count="0" defaultTableStyle="TableStyleMedium2" defaultPivotStyle="PivotStyleMedium9"/>
  <colors>
    <mruColors>
      <color rgb="FFFCF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FZ67"/>
  <sheetViews>
    <sheetView showGridLines="0" tabSelected="1" view="pageBreakPreview" zoomScale="55" zoomScaleNormal="70" zoomScaleSheetLayoutView="55" workbookViewId="0">
      <selection activeCell="T2" sqref="T2"/>
    </sheetView>
  </sheetViews>
  <sheetFormatPr defaultRowHeight="18.75" x14ac:dyDescent="0.3"/>
  <cols>
    <col min="1" max="1" width="12" style="1" customWidth="1"/>
    <col min="2" max="2" width="89.140625" style="2" customWidth="1"/>
    <col min="3" max="3" width="23" style="1" customWidth="1"/>
    <col min="4" max="4" width="29.85546875" style="1" customWidth="1"/>
    <col min="5" max="5" width="35.42578125" style="1" customWidth="1"/>
    <col min="6" max="6" width="30" style="1" customWidth="1"/>
    <col min="7" max="9" width="11.28515625" style="1" bestFit="1" customWidth="1"/>
    <col min="10" max="15" width="12.5703125" style="1" bestFit="1" customWidth="1"/>
    <col min="16" max="16" width="12.7109375" style="1" bestFit="1" customWidth="1"/>
    <col min="17" max="17" width="37" style="1" customWidth="1"/>
    <col min="18" max="18" width="14.7109375" style="1" bestFit="1" customWidth="1"/>
    <col min="19" max="19" width="12.5703125" style="1" bestFit="1" customWidth="1"/>
    <col min="20" max="20" width="73.85546875" style="1" customWidth="1"/>
    <col min="21" max="22" width="12.28515625" style="1" bestFit="1" customWidth="1"/>
    <col min="23" max="16384" width="9.140625" style="1"/>
  </cols>
  <sheetData>
    <row r="1" spans="1:20" x14ac:dyDescent="0.3">
      <c r="A1" s="82" t="s">
        <v>104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5" t="s">
        <v>126</v>
      </c>
    </row>
    <row r="2" spans="1:20" ht="37.5" x14ac:dyDescent="0.3">
      <c r="A2" s="82" t="s">
        <v>128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61" t="s">
        <v>127</v>
      </c>
    </row>
    <row r="3" spans="1:20" x14ac:dyDescent="0.3">
      <c r="T3" s="5"/>
    </row>
    <row r="4" spans="1:20" x14ac:dyDescent="0.3">
      <c r="A4" s="83" t="s">
        <v>123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5"/>
    </row>
    <row r="5" spans="1:20" x14ac:dyDescent="0.3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5"/>
    </row>
    <row r="6" spans="1:20" x14ac:dyDescent="0.3">
      <c r="A6" s="82" t="s">
        <v>129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4"/>
    </row>
    <row r="7" spans="1:20" x14ac:dyDescent="0.3">
      <c r="A7" s="84" t="s">
        <v>133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4"/>
    </row>
    <row r="8" spans="1:20" x14ac:dyDescent="0.3">
      <c r="A8" s="85"/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</row>
    <row r="9" spans="1:20" ht="150" customHeight="1" x14ac:dyDescent="0.3">
      <c r="A9" s="76" t="s">
        <v>0</v>
      </c>
      <c r="B9" s="76" t="s">
        <v>1</v>
      </c>
      <c r="C9" s="76" t="s">
        <v>2</v>
      </c>
      <c r="D9" s="76" t="s">
        <v>107</v>
      </c>
      <c r="E9" s="76" t="s">
        <v>130</v>
      </c>
      <c r="F9" s="76" t="s">
        <v>131</v>
      </c>
      <c r="G9" s="79" t="s">
        <v>132</v>
      </c>
      <c r="H9" s="80"/>
      <c r="I9" s="80"/>
      <c r="J9" s="80"/>
      <c r="K9" s="80"/>
      <c r="L9" s="80"/>
      <c r="M9" s="80"/>
      <c r="N9" s="80"/>
      <c r="O9" s="80"/>
      <c r="P9" s="81"/>
      <c r="Q9" s="76" t="s">
        <v>108</v>
      </c>
      <c r="R9" s="79" t="s">
        <v>102</v>
      </c>
      <c r="S9" s="81"/>
      <c r="T9" s="76" t="s">
        <v>3</v>
      </c>
    </row>
    <row r="10" spans="1:20" ht="32.25" customHeight="1" x14ac:dyDescent="0.3">
      <c r="A10" s="77"/>
      <c r="B10" s="77"/>
      <c r="C10" s="77"/>
      <c r="D10" s="77"/>
      <c r="E10" s="77"/>
      <c r="F10" s="77"/>
      <c r="G10" s="79" t="s">
        <v>4</v>
      </c>
      <c r="H10" s="81"/>
      <c r="I10" s="79" t="s">
        <v>98</v>
      </c>
      <c r="J10" s="81"/>
      <c r="K10" s="79" t="s">
        <v>99</v>
      </c>
      <c r="L10" s="81"/>
      <c r="M10" s="79" t="s">
        <v>100</v>
      </c>
      <c r="N10" s="81"/>
      <c r="O10" s="79" t="s">
        <v>101</v>
      </c>
      <c r="P10" s="81"/>
      <c r="Q10" s="77"/>
      <c r="R10" s="76" t="s">
        <v>109</v>
      </c>
      <c r="S10" s="76" t="s">
        <v>103</v>
      </c>
      <c r="T10" s="77"/>
    </row>
    <row r="11" spans="1:20" ht="48.75" customHeight="1" x14ac:dyDescent="0.3">
      <c r="A11" s="78"/>
      <c r="B11" s="78"/>
      <c r="C11" s="78"/>
      <c r="D11" s="78"/>
      <c r="E11" s="78"/>
      <c r="F11" s="78"/>
      <c r="G11" s="3" t="s">
        <v>97</v>
      </c>
      <c r="H11" s="3" t="s">
        <v>5</v>
      </c>
      <c r="I11" s="6" t="s">
        <v>97</v>
      </c>
      <c r="J11" s="3" t="s">
        <v>5</v>
      </c>
      <c r="K11" s="6" t="s">
        <v>97</v>
      </c>
      <c r="L11" s="3" t="s">
        <v>5</v>
      </c>
      <c r="M11" s="6" t="s">
        <v>97</v>
      </c>
      <c r="N11" s="3" t="s">
        <v>5</v>
      </c>
      <c r="O11" s="6" t="s">
        <v>97</v>
      </c>
      <c r="P11" s="3" t="s">
        <v>5</v>
      </c>
      <c r="Q11" s="78"/>
      <c r="R11" s="78"/>
      <c r="S11" s="78"/>
      <c r="T11" s="78"/>
    </row>
    <row r="12" spans="1:20" ht="21.75" customHeight="1" x14ac:dyDescent="0.3">
      <c r="A12" s="7">
        <v>1</v>
      </c>
      <c r="B12" s="7">
        <f t="shared" ref="B12:T12" si="0">A12+1</f>
        <v>2</v>
      </c>
      <c r="C12" s="7">
        <f t="shared" si="0"/>
        <v>3</v>
      </c>
      <c r="D12" s="7">
        <f t="shared" si="0"/>
        <v>4</v>
      </c>
      <c r="E12" s="7">
        <f t="shared" si="0"/>
        <v>5</v>
      </c>
      <c r="F12" s="7">
        <f t="shared" si="0"/>
        <v>6</v>
      </c>
      <c r="G12" s="7">
        <f t="shared" si="0"/>
        <v>7</v>
      </c>
      <c r="H12" s="7">
        <f t="shared" si="0"/>
        <v>8</v>
      </c>
      <c r="I12" s="7">
        <f t="shared" si="0"/>
        <v>9</v>
      </c>
      <c r="J12" s="7">
        <f t="shared" si="0"/>
        <v>10</v>
      </c>
      <c r="K12" s="7">
        <f t="shared" si="0"/>
        <v>11</v>
      </c>
      <c r="L12" s="7">
        <f t="shared" si="0"/>
        <v>12</v>
      </c>
      <c r="M12" s="7">
        <f t="shared" si="0"/>
        <v>13</v>
      </c>
      <c r="N12" s="7">
        <f t="shared" si="0"/>
        <v>14</v>
      </c>
      <c r="O12" s="7">
        <f t="shared" si="0"/>
        <v>15</v>
      </c>
      <c r="P12" s="7">
        <f t="shared" si="0"/>
        <v>16</v>
      </c>
      <c r="Q12" s="7">
        <f t="shared" si="0"/>
        <v>17</v>
      </c>
      <c r="R12" s="7">
        <f t="shared" si="0"/>
        <v>18</v>
      </c>
      <c r="S12" s="7">
        <f t="shared" si="0"/>
        <v>19</v>
      </c>
      <c r="T12" s="7">
        <f t="shared" si="0"/>
        <v>20</v>
      </c>
    </row>
    <row r="13" spans="1:20" x14ac:dyDescent="0.3">
      <c r="A13" s="53">
        <v>0</v>
      </c>
      <c r="B13" s="11" t="s">
        <v>124</v>
      </c>
      <c r="C13" s="54" t="s">
        <v>86</v>
      </c>
      <c r="D13" s="55">
        <f>SUM(D14:D19)</f>
        <v>0</v>
      </c>
      <c r="E13" s="55">
        <f t="shared" ref="E13:S13" si="1">SUM(E14:E19)</f>
        <v>0</v>
      </c>
      <c r="F13" s="55">
        <f t="shared" si="1"/>
        <v>0</v>
      </c>
      <c r="G13" s="55">
        <f>SUM(G14:G19)</f>
        <v>0</v>
      </c>
      <c r="H13" s="55">
        <f t="shared" si="1"/>
        <v>0</v>
      </c>
      <c r="I13" s="55">
        <f t="shared" si="1"/>
        <v>0</v>
      </c>
      <c r="J13" s="55">
        <f t="shared" si="1"/>
        <v>0</v>
      </c>
      <c r="K13" s="55">
        <f t="shared" si="1"/>
        <v>0</v>
      </c>
      <c r="L13" s="55">
        <f t="shared" si="1"/>
        <v>0</v>
      </c>
      <c r="M13" s="55">
        <f t="shared" si="1"/>
        <v>0</v>
      </c>
      <c r="N13" s="55">
        <f t="shared" si="1"/>
        <v>0</v>
      </c>
      <c r="O13" s="55">
        <f t="shared" si="1"/>
        <v>0</v>
      </c>
      <c r="P13" s="55">
        <f t="shared" si="1"/>
        <v>0</v>
      </c>
      <c r="Q13" s="55">
        <f t="shared" si="1"/>
        <v>0</v>
      </c>
      <c r="R13" s="55">
        <f>SUM(R14:R19)</f>
        <v>0</v>
      </c>
      <c r="S13" s="64">
        <f t="shared" si="1"/>
        <v>0</v>
      </c>
      <c r="T13" s="56" t="s">
        <v>87</v>
      </c>
    </row>
    <row r="14" spans="1:20" x14ac:dyDescent="0.3">
      <c r="A14" s="8" t="s">
        <v>80</v>
      </c>
      <c r="B14" s="9" t="s">
        <v>41</v>
      </c>
      <c r="C14" s="62" t="s">
        <v>86</v>
      </c>
      <c r="D14" s="22">
        <f>D22</f>
        <v>0</v>
      </c>
      <c r="E14" s="22">
        <f t="shared" ref="E14:P14" si="2">E22</f>
        <v>0</v>
      </c>
      <c r="F14" s="22">
        <f t="shared" si="2"/>
        <v>0</v>
      </c>
      <c r="G14" s="22">
        <f t="shared" si="2"/>
        <v>0</v>
      </c>
      <c r="H14" s="22">
        <f t="shared" si="2"/>
        <v>0</v>
      </c>
      <c r="I14" s="22">
        <f t="shared" si="2"/>
        <v>0</v>
      </c>
      <c r="J14" s="22">
        <f t="shared" si="2"/>
        <v>0</v>
      </c>
      <c r="K14" s="22">
        <f t="shared" si="2"/>
        <v>0</v>
      </c>
      <c r="L14" s="22">
        <f t="shared" si="2"/>
        <v>0</v>
      </c>
      <c r="M14" s="22">
        <f t="shared" si="2"/>
        <v>0</v>
      </c>
      <c r="N14" s="22">
        <f t="shared" si="2"/>
        <v>0</v>
      </c>
      <c r="O14" s="22">
        <f t="shared" si="2"/>
        <v>0</v>
      </c>
      <c r="P14" s="22">
        <f t="shared" si="2"/>
        <v>0</v>
      </c>
      <c r="Q14" s="29">
        <f t="shared" ref="Q14:R14" si="3">Q22</f>
        <v>0</v>
      </c>
      <c r="R14" s="29">
        <f t="shared" si="3"/>
        <v>0</v>
      </c>
      <c r="S14" s="65">
        <v>0</v>
      </c>
      <c r="T14" s="30" t="s">
        <v>87</v>
      </c>
    </row>
    <row r="15" spans="1:20" x14ac:dyDescent="0.3">
      <c r="A15" s="8" t="s">
        <v>81</v>
      </c>
      <c r="B15" s="9" t="s">
        <v>42</v>
      </c>
      <c r="C15" s="62" t="s">
        <v>86</v>
      </c>
      <c r="D15" s="22">
        <f t="shared" ref="D15:R15" si="4">D36</f>
        <v>0</v>
      </c>
      <c r="E15" s="22">
        <f t="shared" ref="E15:P15" si="5">E36</f>
        <v>0</v>
      </c>
      <c r="F15" s="22">
        <f t="shared" si="5"/>
        <v>0</v>
      </c>
      <c r="G15" s="22">
        <f>G36</f>
        <v>0</v>
      </c>
      <c r="H15" s="22">
        <f t="shared" si="5"/>
        <v>0</v>
      </c>
      <c r="I15" s="22">
        <f t="shared" si="5"/>
        <v>0</v>
      </c>
      <c r="J15" s="22">
        <f t="shared" si="5"/>
        <v>0</v>
      </c>
      <c r="K15" s="22">
        <f t="shared" si="5"/>
        <v>0</v>
      </c>
      <c r="L15" s="22">
        <f t="shared" si="5"/>
        <v>0</v>
      </c>
      <c r="M15" s="22">
        <f t="shared" si="5"/>
        <v>0</v>
      </c>
      <c r="N15" s="22">
        <f t="shared" si="5"/>
        <v>0</v>
      </c>
      <c r="O15" s="22">
        <f t="shared" si="5"/>
        <v>0</v>
      </c>
      <c r="P15" s="22">
        <f t="shared" si="5"/>
        <v>0</v>
      </c>
      <c r="Q15" s="29">
        <f t="shared" si="4"/>
        <v>0</v>
      </c>
      <c r="R15" s="29">
        <f t="shared" si="4"/>
        <v>0</v>
      </c>
      <c r="S15" s="65">
        <v>0</v>
      </c>
      <c r="T15" s="30" t="s">
        <v>87</v>
      </c>
    </row>
    <row r="16" spans="1:20" ht="31.5" x14ac:dyDescent="0.3">
      <c r="A16" s="8" t="s">
        <v>82</v>
      </c>
      <c r="B16" s="9" t="s">
        <v>43</v>
      </c>
      <c r="C16" s="62" t="s">
        <v>86</v>
      </c>
      <c r="D16" s="22">
        <f>D57</f>
        <v>0</v>
      </c>
      <c r="E16" s="22">
        <f t="shared" ref="E16:P16" si="6">E57</f>
        <v>0</v>
      </c>
      <c r="F16" s="22">
        <f t="shared" si="6"/>
        <v>0</v>
      </c>
      <c r="G16" s="22">
        <f t="shared" si="6"/>
        <v>0</v>
      </c>
      <c r="H16" s="22">
        <f t="shared" si="6"/>
        <v>0</v>
      </c>
      <c r="I16" s="22">
        <f t="shared" si="6"/>
        <v>0</v>
      </c>
      <c r="J16" s="22">
        <f t="shared" si="6"/>
        <v>0</v>
      </c>
      <c r="K16" s="22">
        <f t="shared" si="6"/>
        <v>0</v>
      </c>
      <c r="L16" s="22">
        <f t="shared" si="6"/>
        <v>0</v>
      </c>
      <c r="M16" s="22">
        <f t="shared" si="6"/>
        <v>0</v>
      </c>
      <c r="N16" s="22">
        <f t="shared" si="6"/>
        <v>0</v>
      </c>
      <c r="O16" s="22">
        <f t="shared" si="6"/>
        <v>0</v>
      </c>
      <c r="P16" s="22">
        <f t="shared" si="6"/>
        <v>0</v>
      </c>
      <c r="Q16" s="29">
        <f t="shared" ref="Q16:R16" si="7">Q58</f>
        <v>0</v>
      </c>
      <c r="R16" s="29">
        <f t="shared" si="7"/>
        <v>0</v>
      </c>
      <c r="S16" s="65">
        <v>0</v>
      </c>
      <c r="T16" s="30" t="s">
        <v>87</v>
      </c>
    </row>
    <row r="17" spans="1:20" x14ac:dyDescent="0.3">
      <c r="A17" s="8" t="s">
        <v>83</v>
      </c>
      <c r="B17" s="9" t="s">
        <v>44</v>
      </c>
      <c r="C17" s="62" t="s">
        <v>86</v>
      </c>
      <c r="D17" s="22">
        <f t="shared" ref="D17:R18" si="8">D61</f>
        <v>0</v>
      </c>
      <c r="E17" s="22">
        <f t="shared" ref="E17:P17" si="9">E61</f>
        <v>0</v>
      </c>
      <c r="F17" s="22">
        <f t="shared" si="9"/>
        <v>0</v>
      </c>
      <c r="G17" s="22">
        <f t="shared" si="9"/>
        <v>0</v>
      </c>
      <c r="H17" s="22">
        <f t="shared" si="9"/>
        <v>0</v>
      </c>
      <c r="I17" s="22">
        <f t="shared" si="9"/>
        <v>0</v>
      </c>
      <c r="J17" s="22">
        <f t="shared" si="9"/>
        <v>0</v>
      </c>
      <c r="K17" s="22">
        <f t="shared" si="9"/>
        <v>0</v>
      </c>
      <c r="L17" s="22">
        <f t="shared" si="9"/>
        <v>0</v>
      </c>
      <c r="M17" s="22">
        <f t="shared" si="9"/>
        <v>0</v>
      </c>
      <c r="N17" s="22">
        <f t="shared" si="9"/>
        <v>0</v>
      </c>
      <c r="O17" s="22">
        <f t="shared" si="9"/>
        <v>0</v>
      </c>
      <c r="P17" s="22">
        <f t="shared" si="9"/>
        <v>0</v>
      </c>
      <c r="Q17" s="29">
        <f t="shared" si="8"/>
        <v>0</v>
      </c>
      <c r="R17" s="29">
        <f t="shared" si="8"/>
        <v>0</v>
      </c>
      <c r="S17" s="65">
        <v>0</v>
      </c>
      <c r="T17" s="30" t="s">
        <v>87</v>
      </c>
    </row>
    <row r="18" spans="1:20" ht="31.5" x14ac:dyDescent="0.3">
      <c r="A18" s="8" t="s">
        <v>84</v>
      </c>
      <c r="B18" s="9" t="s">
        <v>45</v>
      </c>
      <c r="C18" s="62" t="s">
        <v>86</v>
      </c>
      <c r="D18" s="22">
        <f>D61</f>
        <v>0</v>
      </c>
      <c r="E18" s="22">
        <f t="shared" ref="E18:P18" si="10">E61</f>
        <v>0</v>
      </c>
      <c r="F18" s="22">
        <f t="shared" si="10"/>
        <v>0</v>
      </c>
      <c r="G18" s="22">
        <f t="shared" si="10"/>
        <v>0</v>
      </c>
      <c r="H18" s="22">
        <f t="shared" si="10"/>
        <v>0</v>
      </c>
      <c r="I18" s="22">
        <f t="shared" si="10"/>
        <v>0</v>
      </c>
      <c r="J18" s="22">
        <f t="shared" si="10"/>
        <v>0</v>
      </c>
      <c r="K18" s="22">
        <f t="shared" si="10"/>
        <v>0</v>
      </c>
      <c r="L18" s="22">
        <f t="shared" si="10"/>
        <v>0</v>
      </c>
      <c r="M18" s="22">
        <f t="shared" si="10"/>
        <v>0</v>
      </c>
      <c r="N18" s="22">
        <f t="shared" si="10"/>
        <v>0</v>
      </c>
      <c r="O18" s="22">
        <f t="shared" si="10"/>
        <v>0</v>
      </c>
      <c r="P18" s="22">
        <f t="shared" si="10"/>
        <v>0</v>
      </c>
      <c r="Q18" s="29">
        <f t="shared" si="8"/>
        <v>0</v>
      </c>
      <c r="R18" s="29">
        <f t="shared" si="8"/>
        <v>0</v>
      </c>
      <c r="S18" s="65">
        <v>0</v>
      </c>
      <c r="T18" s="30" t="s">
        <v>87</v>
      </c>
    </row>
    <row r="19" spans="1:20" x14ac:dyDescent="0.3">
      <c r="A19" s="8" t="s">
        <v>85</v>
      </c>
      <c r="B19" s="9" t="s">
        <v>46</v>
      </c>
      <c r="C19" s="62" t="s">
        <v>86</v>
      </c>
      <c r="D19" s="22">
        <f>D62</f>
        <v>0</v>
      </c>
      <c r="E19" s="22">
        <f t="shared" ref="E19:F19" si="11">E62</f>
        <v>0</v>
      </c>
      <c r="F19" s="22">
        <f t="shared" si="11"/>
        <v>0</v>
      </c>
      <c r="G19" s="22">
        <f>G62</f>
        <v>0</v>
      </c>
      <c r="H19" s="22">
        <f t="shared" ref="H19:S19" si="12">H62</f>
        <v>0</v>
      </c>
      <c r="I19" s="22">
        <f t="shared" si="12"/>
        <v>0</v>
      </c>
      <c r="J19" s="22">
        <f t="shared" si="12"/>
        <v>0</v>
      </c>
      <c r="K19" s="22">
        <f t="shared" si="12"/>
        <v>0</v>
      </c>
      <c r="L19" s="22">
        <f t="shared" si="12"/>
        <v>0</v>
      </c>
      <c r="M19" s="22">
        <f t="shared" si="12"/>
        <v>0</v>
      </c>
      <c r="N19" s="22">
        <f t="shared" si="12"/>
        <v>0</v>
      </c>
      <c r="O19" s="22">
        <f t="shared" si="12"/>
        <v>0</v>
      </c>
      <c r="P19" s="22">
        <f t="shared" si="12"/>
        <v>0</v>
      </c>
      <c r="Q19" s="22">
        <f t="shared" si="12"/>
        <v>0</v>
      </c>
      <c r="R19" s="22">
        <f t="shared" si="12"/>
        <v>0</v>
      </c>
      <c r="S19" s="22">
        <f t="shared" si="12"/>
        <v>0</v>
      </c>
      <c r="T19" s="30" t="s">
        <v>87</v>
      </c>
    </row>
    <row r="20" spans="1:20" x14ac:dyDescent="0.3">
      <c r="A20" s="10">
        <v>1</v>
      </c>
      <c r="B20" s="11" t="s">
        <v>105</v>
      </c>
      <c r="C20" s="10" t="s">
        <v>86</v>
      </c>
      <c r="D20" s="23">
        <f>D21+D35+D57+D60+D61+D62</f>
        <v>0</v>
      </c>
      <c r="E20" s="23">
        <f t="shared" ref="E20:R20" si="13">E21+E35+E57+E60+E61+E62</f>
        <v>0</v>
      </c>
      <c r="F20" s="23">
        <f t="shared" si="13"/>
        <v>0</v>
      </c>
      <c r="G20" s="23">
        <f t="shared" si="13"/>
        <v>0</v>
      </c>
      <c r="H20" s="23">
        <f t="shared" si="13"/>
        <v>0</v>
      </c>
      <c r="I20" s="23">
        <f t="shared" si="13"/>
        <v>0</v>
      </c>
      <c r="J20" s="23">
        <f t="shared" si="13"/>
        <v>0</v>
      </c>
      <c r="K20" s="23">
        <f t="shared" si="13"/>
        <v>0</v>
      </c>
      <c r="L20" s="23">
        <f t="shared" si="13"/>
        <v>0</v>
      </c>
      <c r="M20" s="23">
        <f t="shared" si="13"/>
        <v>0</v>
      </c>
      <c r="N20" s="23">
        <f t="shared" si="13"/>
        <v>0</v>
      </c>
      <c r="O20" s="23">
        <f t="shared" si="13"/>
        <v>0</v>
      </c>
      <c r="P20" s="23">
        <f t="shared" si="13"/>
        <v>0</v>
      </c>
      <c r="Q20" s="23">
        <f t="shared" si="13"/>
        <v>0</v>
      </c>
      <c r="R20" s="23">
        <f t="shared" si="13"/>
        <v>0</v>
      </c>
      <c r="S20" s="23" t="s">
        <v>106</v>
      </c>
      <c r="T20" s="31" t="s">
        <v>87</v>
      </c>
    </row>
    <row r="21" spans="1:20" x14ac:dyDescent="0.3">
      <c r="A21" s="12" t="s">
        <v>9</v>
      </c>
      <c r="B21" s="13" t="s">
        <v>6</v>
      </c>
      <c r="C21" s="12" t="s">
        <v>86</v>
      </c>
      <c r="D21" s="24">
        <f t="shared" ref="D21:R21" si="14">D22+D26+D29+D32</f>
        <v>0</v>
      </c>
      <c r="E21" s="24">
        <f t="shared" si="14"/>
        <v>0</v>
      </c>
      <c r="F21" s="24">
        <f t="shared" si="14"/>
        <v>0</v>
      </c>
      <c r="G21" s="24">
        <f t="shared" si="14"/>
        <v>0</v>
      </c>
      <c r="H21" s="24">
        <f t="shared" si="14"/>
        <v>0</v>
      </c>
      <c r="I21" s="24">
        <f t="shared" si="14"/>
        <v>0</v>
      </c>
      <c r="J21" s="24">
        <f t="shared" si="14"/>
        <v>0</v>
      </c>
      <c r="K21" s="24">
        <f t="shared" si="14"/>
        <v>0</v>
      </c>
      <c r="L21" s="24">
        <f t="shared" si="14"/>
        <v>0</v>
      </c>
      <c r="M21" s="24">
        <f t="shared" si="14"/>
        <v>0</v>
      </c>
      <c r="N21" s="24">
        <f t="shared" si="14"/>
        <v>0</v>
      </c>
      <c r="O21" s="24">
        <f t="shared" si="14"/>
        <v>0</v>
      </c>
      <c r="P21" s="24">
        <f t="shared" si="14"/>
        <v>0</v>
      </c>
      <c r="Q21" s="24">
        <f t="shared" si="14"/>
        <v>0</v>
      </c>
      <c r="R21" s="24">
        <f t="shared" si="14"/>
        <v>0</v>
      </c>
      <c r="S21" s="32" t="s">
        <v>106</v>
      </c>
      <c r="T21" s="33" t="s">
        <v>87</v>
      </c>
    </row>
    <row r="22" spans="1:20" ht="31.5" hidden="1" x14ac:dyDescent="0.3">
      <c r="A22" s="14" t="s">
        <v>10</v>
      </c>
      <c r="B22" s="15" t="s">
        <v>7</v>
      </c>
      <c r="C22" s="14" t="s">
        <v>86</v>
      </c>
      <c r="D22" s="25">
        <f t="shared" ref="D22:R22" si="15">D23+D24+D25</f>
        <v>0</v>
      </c>
      <c r="E22" s="25">
        <f t="shared" si="15"/>
        <v>0</v>
      </c>
      <c r="F22" s="25">
        <f t="shared" si="15"/>
        <v>0</v>
      </c>
      <c r="G22" s="25">
        <f t="shared" si="15"/>
        <v>0</v>
      </c>
      <c r="H22" s="25">
        <f t="shared" si="15"/>
        <v>0</v>
      </c>
      <c r="I22" s="25">
        <f t="shared" si="15"/>
        <v>0</v>
      </c>
      <c r="J22" s="25">
        <f t="shared" si="15"/>
        <v>0</v>
      </c>
      <c r="K22" s="25">
        <f t="shared" si="15"/>
        <v>0</v>
      </c>
      <c r="L22" s="25">
        <f t="shared" si="15"/>
        <v>0</v>
      </c>
      <c r="M22" s="25">
        <f t="shared" si="15"/>
        <v>0</v>
      </c>
      <c r="N22" s="25">
        <f t="shared" si="15"/>
        <v>0</v>
      </c>
      <c r="O22" s="25">
        <f t="shared" si="15"/>
        <v>0</v>
      </c>
      <c r="P22" s="25">
        <f t="shared" si="15"/>
        <v>0</v>
      </c>
      <c r="Q22" s="25">
        <f t="shared" si="15"/>
        <v>0</v>
      </c>
      <c r="R22" s="25">
        <f t="shared" si="15"/>
        <v>0</v>
      </c>
      <c r="S22" s="34">
        <v>0</v>
      </c>
      <c r="T22" s="35" t="s">
        <v>87</v>
      </c>
    </row>
    <row r="23" spans="1:20" ht="31.5" hidden="1" x14ac:dyDescent="0.3">
      <c r="A23" s="16" t="s">
        <v>11</v>
      </c>
      <c r="B23" s="17" t="s">
        <v>8</v>
      </c>
      <c r="C23" s="18" t="s">
        <v>86</v>
      </c>
      <c r="D23" s="26">
        <v>0</v>
      </c>
      <c r="E23" s="26"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16" t="s">
        <v>87</v>
      </c>
    </row>
    <row r="24" spans="1:20" ht="31.5" hidden="1" x14ac:dyDescent="0.3">
      <c r="A24" s="16" t="s">
        <v>13</v>
      </c>
      <c r="B24" s="17" t="s">
        <v>12</v>
      </c>
      <c r="C24" s="18" t="s">
        <v>86</v>
      </c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16" t="s">
        <v>87</v>
      </c>
    </row>
    <row r="25" spans="1:20" ht="31.5" hidden="1" x14ac:dyDescent="0.3">
      <c r="A25" s="16" t="s">
        <v>15</v>
      </c>
      <c r="B25" s="17" t="s">
        <v>14</v>
      </c>
      <c r="C25" s="18" t="s">
        <v>86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16" t="s">
        <v>87</v>
      </c>
    </row>
    <row r="26" spans="1:20" ht="31.5" hidden="1" x14ac:dyDescent="0.3">
      <c r="A26" s="14" t="s">
        <v>47</v>
      </c>
      <c r="B26" s="15" t="s">
        <v>16</v>
      </c>
      <c r="C26" s="14" t="s">
        <v>86</v>
      </c>
      <c r="D26" s="25">
        <f t="shared" ref="D26:R26" si="16">D27+D28</f>
        <v>0</v>
      </c>
      <c r="E26" s="25">
        <f t="shared" si="16"/>
        <v>0</v>
      </c>
      <c r="F26" s="25">
        <f t="shared" si="16"/>
        <v>0</v>
      </c>
      <c r="G26" s="25">
        <f t="shared" si="16"/>
        <v>0</v>
      </c>
      <c r="H26" s="25">
        <f t="shared" si="16"/>
        <v>0</v>
      </c>
      <c r="I26" s="25">
        <f t="shared" si="16"/>
        <v>0</v>
      </c>
      <c r="J26" s="25">
        <f t="shared" si="16"/>
        <v>0</v>
      </c>
      <c r="K26" s="25">
        <f t="shared" si="16"/>
        <v>0</v>
      </c>
      <c r="L26" s="25">
        <f t="shared" si="16"/>
        <v>0</v>
      </c>
      <c r="M26" s="25">
        <f t="shared" si="16"/>
        <v>0</v>
      </c>
      <c r="N26" s="25">
        <f t="shared" si="16"/>
        <v>0</v>
      </c>
      <c r="O26" s="25">
        <f t="shared" si="16"/>
        <v>0</v>
      </c>
      <c r="P26" s="25">
        <f t="shared" si="16"/>
        <v>0</v>
      </c>
      <c r="Q26" s="25">
        <f t="shared" si="16"/>
        <v>0</v>
      </c>
      <c r="R26" s="25">
        <f t="shared" si="16"/>
        <v>0</v>
      </c>
      <c r="S26" s="34">
        <v>0</v>
      </c>
      <c r="T26" s="36" t="s">
        <v>87</v>
      </c>
    </row>
    <row r="27" spans="1:20" ht="47.25" hidden="1" x14ac:dyDescent="0.3">
      <c r="A27" s="16" t="s">
        <v>48</v>
      </c>
      <c r="B27" s="17" t="s">
        <v>17</v>
      </c>
      <c r="C27" s="18" t="s">
        <v>86</v>
      </c>
      <c r="D27" s="26">
        <v>0</v>
      </c>
      <c r="E27" s="26"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37">
        <v>0</v>
      </c>
      <c r="T27" s="16" t="s">
        <v>87</v>
      </c>
    </row>
    <row r="28" spans="1:20" ht="31.5" hidden="1" x14ac:dyDescent="0.3">
      <c r="A28" s="16" t="s">
        <v>88</v>
      </c>
      <c r="B28" s="17" t="s">
        <v>18</v>
      </c>
      <c r="C28" s="18" t="s">
        <v>86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37">
        <v>0</v>
      </c>
      <c r="T28" s="16" t="s">
        <v>87</v>
      </c>
    </row>
    <row r="29" spans="1:20" ht="31.5" hidden="1" x14ac:dyDescent="0.3">
      <c r="A29" s="19" t="s">
        <v>49</v>
      </c>
      <c r="B29" s="15" t="s">
        <v>19</v>
      </c>
      <c r="C29" s="19" t="s">
        <v>86</v>
      </c>
      <c r="D29" s="25">
        <f t="shared" ref="D29:R29" si="17">D30+D31</f>
        <v>0</v>
      </c>
      <c r="E29" s="25">
        <f t="shared" si="17"/>
        <v>0</v>
      </c>
      <c r="F29" s="25">
        <f t="shared" si="17"/>
        <v>0</v>
      </c>
      <c r="G29" s="25">
        <f t="shared" si="17"/>
        <v>0</v>
      </c>
      <c r="H29" s="25">
        <f t="shared" si="17"/>
        <v>0</v>
      </c>
      <c r="I29" s="25">
        <f t="shared" si="17"/>
        <v>0</v>
      </c>
      <c r="J29" s="25">
        <f t="shared" si="17"/>
        <v>0</v>
      </c>
      <c r="K29" s="25">
        <f t="shared" si="17"/>
        <v>0</v>
      </c>
      <c r="L29" s="25">
        <f t="shared" si="17"/>
        <v>0</v>
      </c>
      <c r="M29" s="25">
        <f t="shared" si="17"/>
        <v>0</v>
      </c>
      <c r="N29" s="25">
        <f t="shared" si="17"/>
        <v>0</v>
      </c>
      <c r="O29" s="25">
        <f t="shared" si="17"/>
        <v>0</v>
      </c>
      <c r="P29" s="25">
        <f t="shared" si="17"/>
        <v>0</v>
      </c>
      <c r="Q29" s="25">
        <f t="shared" si="17"/>
        <v>0</v>
      </c>
      <c r="R29" s="25">
        <f t="shared" si="17"/>
        <v>0</v>
      </c>
      <c r="S29" s="34">
        <v>0</v>
      </c>
      <c r="T29" s="36" t="s">
        <v>87</v>
      </c>
    </row>
    <row r="30" spans="1:20" ht="31.5" hidden="1" x14ac:dyDescent="0.3">
      <c r="A30" s="16" t="s">
        <v>50</v>
      </c>
      <c r="B30" s="17" t="s">
        <v>20</v>
      </c>
      <c r="C30" s="18" t="s">
        <v>86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38">
        <v>0</v>
      </c>
      <c r="T30" s="16" t="s">
        <v>87</v>
      </c>
    </row>
    <row r="31" spans="1:20" ht="31.5" hidden="1" x14ac:dyDescent="0.3">
      <c r="A31" s="16" t="s">
        <v>51</v>
      </c>
      <c r="B31" s="17" t="s">
        <v>20</v>
      </c>
      <c r="C31" s="18" t="s">
        <v>86</v>
      </c>
      <c r="D31" s="28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37">
        <v>0</v>
      </c>
      <c r="T31" s="16" t="s">
        <v>87</v>
      </c>
    </row>
    <row r="32" spans="1:20" ht="47.25" hidden="1" x14ac:dyDescent="0.3">
      <c r="A32" s="19" t="s">
        <v>52</v>
      </c>
      <c r="B32" s="15" t="s">
        <v>21</v>
      </c>
      <c r="C32" s="19" t="s">
        <v>86</v>
      </c>
      <c r="D32" s="25">
        <f t="shared" ref="D32:R32" si="18">D33+D34</f>
        <v>0</v>
      </c>
      <c r="E32" s="25">
        <f t="shared" si="18"/>
        <v>0</v>
      </c>
      <c r="F32" s="25">
        <f t="shared" si="18"/>
        <v>0</v>
      </c>
      <c r="G32" s="25">
        <f t="shared" si="18"/>
        <v>0</v>
      </c>
      <c r="H32" s="25">
        <f t="shared" si="18"/>
        <v>0</v>
      </c>
      <c r="I32" s="25">
        <f t="shared" si="18"/>
        <v>0</v>
      </c>
      <c r="J32" s="25">
        <f t="shared" si="18"/>
        <v>0</v>
      </c>
      <c r="K32" s="25">
        <f t="shared" si="18"/>
        <v>0</v>
      </c>
      <c r="L32" s="25">
        <f t="shared" si="18"/>
        <v>0</v>
      </c>
      <c r="M32" s="25">
        <f t="shared" si="18"/>
        <v>0</v>
      </c>
      <c r="N32" s="25">
        <f t="shared" si="18"/>
        <v>0</v>
      </c>
      <c r="O32" s="25">
        <f t="shared" si="18"/>
        <v>0</v>
      </c>
      <c r="P32" s="25">
        <f t="shared" si="18"/>
        <v>0</v>
      </c>
      <c r="Q32" s="25">
        <f t="shared" si="18"/>
        <v>0</v>
      </c>
      <c r="R32" s="25">
        <f t="shared" si="18"/>
        <v>0</v>
      </c>
      <c r="S32" s="34">
        <v>0</v>
      </c>
      <c r="T32" s="39" t="s">
        <v>87</v>
      </c>
    </row>
    <row r="33" spans="1:182" ht="47.25" hidden="1" x14ac:dyDescent="0.3">
      <c r="A33" s="16" t="s">
        <v>53</v>
      </c>
      <c r="B33" s="17" t="s">
        <v>22</v>
      </c>
      <c r="C33" s="18" t="s">
        <v>86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37">
        <v>0</v>
      </c>
      <c r="T33" s="16" t="s">
        <v>87</v>
      </c>
    </row>
    <row r="34" spans="1:182" ht="47.25" hidden="1" x14ac:dyDescent="0.3">
      <c r="A34" s="16" t="s">
        <v>54</v>
      </c>
      <c r="B34" s="17" t="s">
        <v>23</v>
      </c>
      <c r="C34" s="18" t="s">
        <v>86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37">
        <v>0</v>
      </c>
      <c r="T34" s="16" t="s">
        <v>87</v>
      </c>
    </row>
    <row r="35" spans="1:182" ht="31.5" x14ac:dyDescent="0.3">
      <c r="A35" s="12" t="s">
        <v>55</v>
      </c>
      <c r="B35" s="13" t="s">
        <v>24</v>
      </c>
      <c r="C35" s="12" t="s">
        <v>86</v>
      </c>
      <c r="D35" s="24">
        <f t="shared" ref="D35:S35" si="19">D36+D42+D45+D54</f>
        <v>0</v>
      </c>
      <c r="E35" s="24">
        <f t="shared" si="19"/>
        <v>0</v>
      </c>
      <c r="F35" s="24">
        <f t="shared" si="19"/>
        <v>0</v>
      </c>
      <c r="G35" s="24">
        <f t="shared" si="19"/>
        <v>0</v>
      </c>
      <c r="H35" s="24">
        <f t="shared" si="19"/>
        <v>0</v>
      </c>
      <c r="I35" s="24">
        <f t="shared" si="19"/>
        <v>0</v>
      </c>
      <c r="J35" s="24">
        <f t="shared" si="19"/>
        <v>0</v>
      </c>
      <c r="K35" s="24">
        <f t="shared" si="19"/>
        <v>0</v>
      </c>
      <c r="L35" s="24">
        <f t="shared" si="19"/>
        <v>0</v>
      </c>
      <c r="M35" s="24">
        <f t="shared" si="19"/>
        <v>0</v>
      </c>
      <c r="N35" s="24">
        <f t="shared" si="19"/>
        <v>0</v>
      </c>
      <c r="O35" s="24">
        <f t="shared" si="19"/>
        <v>0</v>
      </c>
      <c r="P35" s="24">
        <f t="shared" si="19"/>
        <v>0</v>
      </c>
      <c r="Q35" s="24">
        <f t="shared" si="19"/>
        <v>0</v>
      </c>
      <c r="R35" s="24">
        <f t="shared" si="19"/>
        <v>0</v>
      </c>
      <c r="S35" s="66">
        <f t="shared" si="19"/>
        <v>0</v>
      </c>
      <c r="T35" s="40" t="s">
        <v>87</v>
      </c>
    </row>
    <row r="36" spans="1:182" ht="47.25" x14ac:dyDescent="0.3">
      <c r="A36" s="19" t="s">
        <v>56</v>
      </c>
      <c r="B36" s="15" t="s">
        <v>25</v>
      </c>
      <c r="C36" s="19" t="s">
        <v>86</v>
      </c>
      <c r="D36" s="25">
        <f>D37+D41</f>
        <v>0</v>
      </c>
      <c r="E36" s="25">
        <f>E37</f>
        <v>0</v>
      </c>
      <c r="F36" s="25">
        <f>F37+F41</f>
        <v>0</v>
      </c>
      <c r="G36" s="25">
        <f>G37</f>
        <v>0</v>
      </c>
      <c r="H36" s="25">
        <f t="shared" ref="H36:S36" si="20">H37+H41</f>
        <v>0</v>
      </c>
      <c r="I36" s="25">
        <f t="shared" si="20"/>
        <v>0</v>
      </c>
      <c r="J36" s="25">
        <f t="shared" si="20"/>
        <v>0</v>
      </c>
      <c r="K36" s="25">
        <f t="shared" si="20"/>
        <v>0</v>
      </c>
      <c r="L36" s="25">
        <f t="shared" si="20"/>
        <v>0</v>
      </c>
      <c r="M36" s="25">
        <f t="shared" si="20"/>
        <v>0</v>
      </c>
      <c r="N36" s="25">
        <f t="shared" si="20"/>
        <v>0</v>
      </c>
      <c r="O36" s="25">
        <f t="shared" si="20"/>
        <v>0</v>
      </c>
      <c r="P36" s="25">
        <f t="shared" si="20"/>
        <v>0</v>
      </c>
      <c r="Q36" s="25">
        <f t="shared" si="20"/>
        <v>0</v>
      </c>
      <c r="R36" s="25">
        <f t="shared" si="20"/>
        <v>0</v>
      </c>
      <c r="S36" s="67">
        <f t="shared" si="20"/>
        <v>0</v>
      </c>
      <c r="T36" s="41" t="s">
        <v>87</v>
      </c>
    </row>
    <row r="37" spans="1:182" x14ac:dyDescent="0.3">
      <c r="A37" s="57" t="s">
        <v>57</v>
      </c>
      <c r="B37" s="58" t="s">
        <v>26</v>
      </c>
      <c r="C37" s="59" t="s">
        <v>86</v>
      </c>
      <c r="D37" s="25">
        <f t="shared" ref="D37:F37" si="21">SUM(D38:D39)</f>
        <v>0</v>
      </c>
      <c r="E37" s="25">
        <f t="shared" si="21"/>
        <v>0</v>
      </c>
      <c r="F37" s="25">
        <f t="shared" si="21"/>
        <v>0</v>
      </c>
      <c r="G37" s="25">
        <f>SUM(G38:G39)</f>
        <v>0</v>
      </c>
      <c r="H37" s="25">
        <f t="shared" ref="H37:P37" si="22">SUM(H38:H39)</f>
        <v>0</v>
      </c>
      <c r="I37" s="25">
        <f t="shared" si="22"/>
        <v>0</v>
      </c>
      <c r="J37" s="25">
        <f t="shared" si="22"/>
        <v>0</v>
      </c>
      <c r="K37" s="25">
        <f t="shared" si="22"/>
        <v>0</v>
      </c>
      <c r="L37" s="25">
        <f t="shared" si="22"/>
        <v>0</v>
      </c>
      <c r="M37" s="25">
        <f t="shared" si="22"/>
        <v>0</v>
      </c>
      <c r="N37" s="25">
        <f t="shared" si="22"/>
        <v>0</v>
      </c>
      <c r="O37" s="25">
        <f t="shared" si="22"/>
        <v>0</v>
      </c>
      <c r="P37" s="25">
        <f t="shared" si="22"/>
        <v>0</v>
      </c>
      <c r="Q37" s="25">
        <f>SUM(Q38:Q39)</f>
        <v>0</v>
      </c>
      <c r="R37" s="25">
        <f t="shared" ref="R37:S37" si="23">SUM(R38:R39)</f>
        <v>0</v>
      </c>
      <c r="S37" s="68">
        <f t="shared" si="23"/>
        <v>0</v>
      </c>
      <c r="T37" s="57" t="s">
        <v>87</v>
      </c>
    </row>
    <row r="38" spans="1:182" s="44" customFormat="1" ht="32.25" hidden="1" x14ac:dyDescent="0.3">
      <c r="A38" s="42" t="s">
        <v>57</v>
      </c>
      <c r="B38" s="43" t="s">
        <v>125</v>
      </c>
      <c r="C38" s="42" t="s">
        <v>110</v>
      </c>
      <c r="D38" s="42">
        <v>0</v>
      </c>
      <c r="E38" s="26">
        <v>0</v>
      </c>
      <c r="F38" s="72">
        <f>D38-E38</f>
        <v>0</v>
      </c>
      <c r="G38" s="72">
        <f>I38+K38+M38+O38</f>
        <v>0</v>
      </c>
      <c r="H38" s="72">
        <f>J38+L38+N38+P38</f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f>F38-H38</f>
        <v>0</v>
      </c>
      <c r="R38" s="27">
        <f>J38-I38</f>
        <v>0</v>
      </c>
      <c r="S38" s="69">
        <f>IFERROR((R38/I38),0)</f>
        <v>0</v>
      </c>
      <c r="T38" s="45" t="s">
        <v>87</v>
      </c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</row>
    <row r="39" spans="1:182" s="44" customFormat="1" ht="32.25" hidden="1" x14ac:dyDescent="0.3">
      <c r="A39" s="42" t="s">
        <v>57</v>
      </c>
      <c r="B39" s="43" t="s">
        <v>111</v>
      </c>
      <c r="C39" s="42" t="s">
        <v>112</v>
      </c>
      <c r="D39" s="42">
        <v>0</v>
      </c>
      <c r="E39" s="26">
        <v>0</v>
      </c>
      <c r="F39" s="72">
        <v>0</v>
      </c>
      <c r="G39" s="72">
        <f>I39+K39+M39+O39</f>
        <v>0</v>
      </c>
      <c r="H39" s="72">
        <f>J39+L39+N39+P39</f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f>F39-H39</f>
        <v>0</v>
      </c>
      <c r="R39" s="27">
        <f>J39-I39</f>
        <v>0</v>
      </c>
      <c r="S39" s="69">
        <f>IFERROR((R39/I39),0)</f>
        <v>0</v>
      </c>
      <c r="T39" s="45" t="s">
        <v>87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</row>
    <row r="40" spans="1:182" s="44" customFormat="1" hidden="1" x14ac:dyDescent="0.3">
      <c r="A40" s="42" t="s">
        <v>57</v>
      </c>
      <c r="B40" s="43" t="s">
        <v>113</v>
      </c>
      <c r="C40" s="42" t="s">
        <v>114</v>
      </c>
      <c r="D40" s="42">
        <f t="shared" ref="D40" si="24">F40</f>
        <v>1.51013</v>
      </c>
      <c r="E40" s="73">
        <v>0</v>
      </c>
      <c r="F40" s="72">
        <v>1.51013</v>
      </c>
      <c r="G40" s="72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6">
        <f t="shared" ref="O40" si="25">G40</f>
        <v>0</v>
      </c>
      <c r="P40" s="27">
        <v>0</v>
      </c>
      <c r="Q40" s="26">
        <f t="shared" ref="Q40" si="26">F40-H40</f>
        <v>1.51013</v>
      </c>
      <c r="R40" s="27">
        <f>J40-I40</f>
        <v>0</v>
      </c>
      <c r="S40" s="69">
        <f>IFERROR((R40/I40),0)</f>
        <v>0</v>
      </c>
      <c r="T40" s="45" t="s">
        <v>106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</row>
    <row r="41" spans="1:182" ht="31.5" x14ac:dyDescent="0.3">
      <c r="A41" s="16" t="s">
        <v>58</v>
      </c>
      <c r="B41" s="17" t="s">
        <v>27</v>
      </c>
      <c r="C41" s="18" t="s">
        <v>86</v>
      </c>
      <c r="D41" s="26">
        <v>0</v>
      </c>
      <c r="E41" s="26">
        <v>0</v>
      </c>
      <c r="F41" s="26">
        <f>D41-E41</f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f t="shared" ref="R41" si="27">J41-I41</f>
        <v>0</v>
      </c>
      <c r="S41" s="69">
        <v>0</v>
      </c>
      <c r="T41" s="16" t="s">
        <v>87</v>
      </c>
    </row>
    <row r="42" spans="1:182" ht="31.5" x14ac:dyDescent="0.3">
      <c r="A42" s="19" t="s">
        <v>59</v>
      </c>
      <c r="B42" s="15" t="s">
        <v>28</v>
      </c>
      <c r="C42" s="19" t="s">
        <v>86</v>
      </c>
      <c r="D42" s="25">
        <f t="shared" ref="D42:R42" si="28">D43+D44</f>
        <v>0</v>
      </c>
      <c r="E42" s="25">
        <f t="shared" si="28"/>
        <v>0</v>
      </c>
      <c r="F42" s="25">
        <f t="shared" si="28"/>
        <v>0</v>
      </c>
      <c r="G42" s="25">
        <f t="shared" si="28"/>
        <v>0</v>
      </c>
      <c r="H42" s="25">
        <f t="shared" si="28"/>
        <v>0</v>
      </c>
      <c r="I42" s="25">
        <f t="shared" si="28"/>
        <v>0</v>
      </c>
      <c r="J42" s="25">
        <f t="shared" si="28"/>
        <v>0</v>
      </c>
      <c r="K42" s="25">
        <f t="shared" si="28"/>
        <v>0</v>
      </c>
      <c r="L42" s="25">
        <f t="shared" si="28"/>
        <v>0</v>
      </c>
      <c r="M42" s="25">
        <f t="shared" si="28"/>
        <v>0</v>
      </c>
      <c r="N42" s="25">
        <f t="shared" si="28"/>
        <v>0</v>
      </c>
      <c r="O42" s="25">
        <f t="shared" si="28"/>
        <v>0</v>
      </c>
      <c r="P42" s="25">
        <f t="shared" si="28"/>
        <v>0</v>
      </c>
      <c r="Q42" s="25">
        <f t="shared" si="28"/>
        <v>0</v>
      </c>
      <c r="R42" s="25">
        <f t="shared" si="28"/>
        <v>0</v>
      </c>
      <c r="S42" s="67">
        <v>0</v>
      </c>
      <c r="T42" s="41" t="s">
        <v>87</v>
      </c>
    </row>
    <row r="43" spans="1:182" hidden="1" x14ac:dyDescent="0.3">
      <c r="A43" s="16" t="s">
        <v>60</v>
      </c>
      <c r="B43" s="17" t="s">
        <v>29</v>
      </c>
      <c r="C43" s="18" t="s">
        <v>86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70">
        <v>0</v>
      </c>
      <c r="T43" s="16" t="s">
        <v>87</v>
      </c>
    </row>
    <row r="44" spans="1:182" ht="31.5" hidden="1" x14ac:dyDescent="0.3">
      <c r="A44" s="16" t="s">
        <v>61</v>
      </c>
      <c r="B44" s="17" t="s">
        <v>30</v>
      </c>
      <c r="C44" s="18" t="s">
        <v>86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69">
        <v>0</v>
      </c>
      <c r="T44" s="16" t="s">
        <v>87</v>
      </c>
    </row>
    <row r="45" spans="1:182" ht="31.5" x14ac:dyDescent="0.3">
      <c r="A45" s="20" t="s">
        <v>62</v>
      </c>
      <c r="B45" s="15" t="s">
        <v>31</v>
      </c>
      <c r="C45" s="19" t="s">
        <v>86</v>
      </c>
      <c r="D45" s="25">
        <f t="shared" ref="D45:R45" si="29">D46+D47+D48+D49+D50+D51+D52+D53</f>
        <v>0</v>
      </c>
      <c r="E45" s="25">
        <f t="shared" si="29"/>
        <v>0</v>
      </c>
      <c r="F45" s="25">
        <f t="shared" si="29"/>
        <v>0</v>
      </c>
      <c r="G45" s="25">
        <f t="shared" si="29"/>
        <v>0</v>
      </c>
      <c r="H45" s="25">
        <f t="shared" si="29"/>
        <v>0</v>
      </c>
      <c r="I45" s="25">
        <f t="shared" si="29"/>
        <v>0</v>
      </c>
      <c r="J45" s="25">
        <f t="shared" si="29"/>
        <v>0</v>
      </c>
      <c r="K45" s="25">
        <f t="shared" si="29"/>
        <v>0</v>
      </c>
      <c r="L45" s="25">
        <f t="shared" si="29"/>
        <v>0</v>
      </c>
      <c r="M45" s="25">
        <f t="shared" si="29"/>
        <v>0</v>
      </c>
      <c r="N45" s="25">
        <f t="shared" si="29"/>
        <v>0</v>
      </c>
      <c r="O45" s="25">
        <f t="shared" si="29"/>
        <v>0</v>
      </c>
      <c r="P45" s="25">
        <f t="shared" si="29"/>
        <v>0</v>
      </c>
      <c r="Q45" s="25">
        <f t="shared" si="29"/>
        <v>0</v>
      </c>
      <c r="R45" s="25">
        <f t="shared" si="29"/>
        <v>0</v>
      </c>
      <c r="S45" s="67">
        <v>0</v>
      </c>
      <c r="T45" s="41" t="s">
        <v>87</v>
      </c>
    </row>
    <row r="46" spans="1:182" ht="31.5" hidden="1" x14ac:dyDescent="0.3">
      <c r="A46" s="16" t="s">
        <v>63</v>
      </c>
      <c r="B46" s="17" t="s">
        <v>89</v>
      </c>
      <c r="C46" s="18" t="s">
        <v>86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69">
        <v>0</v>
      </c>
      <c r="T46" s="16" t="s">
        <v>87</v>
      </c>
    </row>
    <row r="47" spans="1:182" hidden="1" x14ac:dyDescent="0.3">
      <c r="A47" s="16" t="s">
        <v>64</v>
      </c>
      <c r="B47" s="17" t="s">
        <v>90</v>
      </c>
      <c r="C47" s="18" t="s">
        <v>86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69">
        <v>0</v>
      </c>
      <c r="T47" s="16" t="s">
        <v>87</v>
      </c>
    </row>
    <row r="48" spans="1:182" hidden="1" x14ac:dyDescent="0.3">
      <c r="A48" s="16" t="s">
        <v>65</v>
      </c>
      <c r="B48" s="17" t="s">
        <v>91</v>
      </c>
      <c r="C48" s="18" t="s">
        <v>86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69">
        <v>0</v>
      </c>
      <c r="T48" s="16" t="s">
        <v>87</v>
      </c>
    </row>
    <row r="49" spans="1:182" ht="31.5" hidden="1" x14ac:dyDescent="0.3">
      <c r="A49" s="16" t="s">
        <v>66</v>
      </c>
      <c r="B49" s="17" t="s">
        <v>92</v>
      </c>
      <c r="C49" s="18" t="s">
        <v>86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69">
        <v>0</v>
      </c>
      <c r="T49" s="16" t="s">
        <v>87</v>
      </c>
    </row>
    <row r="50" spans="1:182" ht="31.5" hidden="1" x14ac:dyDescent="0.3">
      <c r="A50" s="16" t="s">
        <v>67</v>
      </c>
      <c r="B50" s="17" t="s">
        <v>93</v>
      </c>
      <c r="C50" s="18" t="s">
        <v>86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69">
        <v>0</v>
      </c>
      <c r="T50" s="16" t="s">
        <v>87</v>
      </c>
    </row>
    <row r="51" spans="1:182" ht="31.5" hidden="1" x14ac:dyDescent="0.3">
      <c r="A51" s="16" t="s">
        <v>68</v>
      </c>
      <c r="B51" s="17" t="s">
        <v>94</v>
      </c>
      <c r="C51" s="18" t="s">
        <v>86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69">
        <v>0</v>
      </c>
      <c r="T51" s="16" t="s">
        <v>87</v>
      </c>
    </row>
    <row r="52" spans="1:182" ht="31.5" hidden="1" x14ac:dyDescent="0.3">
      <c r="A52" s="16" t="s">
        <v>69</v>
      </c>
      <c r="B52" s="17" t="s">
        <v>95</v>
      </c>
      <c r="C52" s="18" t="s">
        <v>86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69">
        <v>0</v>
      </c>
      <c r="T52" s="16" t="s">
        <v>87</v>
      </c>
    </row>
    <row r="53" spans="1:182" ht="31.5" hidden="1" x14ac:dyDescent="0.3">
      <c r="A53" s="16" t="s">
        <v>70</v>
      </c>
      <c r="B53" s="17" t="s">
        <v>96</v>
      </c>
      <c r="C53" s="18" t="s">
        <v>86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69">
        <v>0</v>
      </c>
      <c r="T53" s="16" t="s">
        <v>87</v>
      </c>
    </row>
    <row r="54" spans="1:182" ht="31.5" x14ac:dyDescent="0.3">
      <c r="A54" s="20" t="s">
        <v>71</v>
      </c>
      <c r="B54" s="15" t="s">
        <v>32</v>
      </c>
      <c r="C54" s="21" t="s">
        <v>86</v>
      </c>
      <c r="D54" s="25">
        <f t="shared" ref="D54:R54" si="30">D55+D56</f>
        <v>0</v>
      </c>
      <c r="E54" s="25">
        <f t="shared" si="30"/>
        <v>0</v>
      </c>
      <c r="F54" s="25">
        <f t="shared" si="30"/>
        <v>0</v>
      </c>
      <c r="G54" s="25">
        <f t="shared" si="30"/>
        <v>0</v>
      </c>
      <c r="H54" s="25">
        <f t="shared" si="30"/>
        <v>0</v>
      </c>
      <c r="I54" s="25">
        <f t="shared" si="30"/>
        <v>0</v>
      </c>
      <c r="J54" s="25">
        <f t="shared" si="30"/>
        <v>0</v>
      </c>
      <c r="K54" s="25">
        <f t="shared" si="30"/>
        <v>0</v>
      </c>
      <c r="L54" s="25">
        <f t="shared" si="30"/>
        <v>0</v>
      </c>
      <c r="M54" s="25">
        <f t="shared" si="30"/>
        <v>0</v>
      </c>
      <c r="N54" s="25">
        <f t="shared" si="30"/>
        <v>0</v>
      </c>
      <c r="O54" s="25">
        <f t="shared" si="30"/>
        <v>0</v>
      </c>
      <c r="P54" s="25">
        <f t="shared" si="30"/>
        <v>0</v>
      </c>
      <c r="Q54" s="25">
        <f t="shared" si="30"/>
        <v>0</v>
      </c>
      <c r="R54" s="25">
        <f t="shared" si="30"/>
        <v>0</v>
      </c>
      <c r="S54" s="67">
        <v>0</v>
      </c>
      <c r="T54" s="41" t="s">
        <v>87</v>
      </c>
    </row>
    <row r="55" spans="1:182" hidden="1" x14ac:dyDescent="0.3">
      <c r="A55" s="16" t="s">
        <v>72</v>
      </c>
      <c r="B55" s="17" t="s">
        <v>33</v>
      </c>
      <c r="C55" s="18" t="s">
        <v>86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69">
        <v>0</v>
      </c>
      <c r="T55" s="16" t="s">
        <v>87</v>
      </c>
    </row>
    <row r="56" spans="1:182" ht="31.5" hidden="1" x14ac:dyDescent="0.3">
      <c r="A56" s="16" t="s">
        <v>73</v>
      </c>
      <c r="B56" s="17" t="s">
        <v>34</v>
      </c>
      <c r="C56" s="18" t="s">
        <v>86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69">
        <v>0</v>
      </c>
      <c r="T56" s="16" t="s">
        <v>87</v>
      </c>
    </row>
    <row r="57" spans="1:182" ht="31.5" x14ac:dyDescent="0.3">
      <c r="A57" s="12" t="s">
        <v>74</v>
      </c>
      <c r="B57" s="13" t="s">
        <v>35</v>
      </c>
      <c r="C57" s="12" t="s">
        <v>86</v>
      </c>
      <c r="D57" s="24">
        <f t="shared" ref="D57:R57" si="31">D58+D59</f>
        <v>0</v>
      </c>
      <c r="E57" s="24">
        <f t="shared" si="31"/>
        <v>0</v>
      </c>
      <c r="F57" s="24">
        <f t="shared" si="31"/>
        <v>0</v>
      </c>
      <c r="G57" s="24">
        <f t="shared" si="31"/>
        <v>0</v>
      </c>
      <c r="H57" s="24">
        <f t="shared" si="31"/>
        <v>0</v>
      </c>
      <c r="I57" s="24">
        <f t="shared" si="31"/>
        <v>0</v>
      </c>
      <c r="J57" s="24">
        <f t="shared" si="31"/>
        <v>0</v>
      </c>
      <c r="K57" s="24">
        <f t="shared" si="31"/>
        <v>0</v>
      </c>
      <c r="L57" s="24">
        <f t="shared" si="31"/>
        <v>0</v>
      </c>
      <c r="M57" s="24">
        <f t="shared" si="31"/>
        <v>0</v>
      </c>
      <c r="N57" s="24">
        <f t="shared" si="31"/>
        <v>0</v>
      </c>
      <c r="O57" s="24">
        <f t="shared" si="31"/>
        <v>0</v>
      </c>
      <c r="P57" s="24">
        <f t="shared" si="31"/>
        <v>0</v>
      </c>
      <c r="Q57" s="24">
        <f t="shared" si="31"/>
        <v>0</v>
      </c>
      <c r="R57" s="24">
        <f t="shared" si="31"/>
        <v>0</v>
      </c>
      <c r="S57" s="66">
        <v>0</v>
      </c>
      <c r="T57" s="40" t="s">
        <v>87</v>
      </c>
    </row>
    <row r="58" spans="1:182" ht="31.5" hidden="1" x14ac:dyDescent="0.3">
      <c r="A58" s="20" t="s">
        <v>75</v>
      </c>
      <c r="B58" s="15" t="s">
        <v>36</v>
      </c>
      <c r="C58" s="19" t="s">
        <v>86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67">
        <v>0</v>
      </c>
      <c r="T58" s="41" t="s">
        <v>87</v>
      </c>
    </row>
    <row r="59" spans="1:182" ht="31.5" hidden="1" x14ac:dyDescent="0.3">
      <c r="A59" s="20" t="s">
        <v>76</v>
      </c>
      <c r="B59" s="15" t="s">
        <v>37</v>
      </c>
      <c r="C59" s="14" t="s">
        <v>86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67">
        <v>0</v>
      </c>
      <c r="T59" s="41" t="s">
        <v>87</v>
      </c>
    </row>
    <row r="60" spans="1:182" ht="31.5" x14ac:dyDescent="0.3">
      <c r="A60" s="12" t="s">
        <v>77</v>
      </c>
      <c r="B60" s="13" t="s">
        <v>38</v>
      </c>
      <c r="C60" s="12" t="s">
        <v>86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66">
        <v>0</v>
      </c>
      <c r="T60" s="40" t="s">
        <v>87</v>
      </c>
    </row>
    <row r="61" spans="1:182" ht="31.5" x14ac:dyDescent="0.3">
      <c r="A61" s="12" t="s">
        <v>78</v>
      </c>
      <c r="B61" s="13" t="s">
        <v>39</v>
      </c>
      <c r="C61" s="12" t="s">
        <v>86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66">
        <v>0</v>
      </c>
      <c r="T61" s="40" t="s">
        <v>87</v>
      </c>
    </row>
    <row r="62" spans="1:182" x14ac:dyDescent="0.3">
      <c r="A62" s="12" t="s">
        <v>79</v>
      </c>
      <c r="B62" s="13" t="s">
        <v>40</v>
      </c>
      <c r="C62" s="12" t="s">
        <v>86</v>
      </c>
      <c r="D62" s="24">
        <f>D64</f>
        <v>0</v>
      </c>
      <c r="E62" s="24">
        <f t="shared" ref="E62:S62" si="32">E64</f>
        <v>0</v>
      </c>
      <c r="F62" s="24">
        <f t="shared" si="32"/>
        <v>0</v>
      </c>
      <c r="G62" s="24">
        <f t="shared" si="32"/>
        <v>0</v>
      </c>
      <c r="H62" s="24">
        <f t="shared" si="32"/>
        <v>0</v>
      </c>
      <c r="I62" s="24">
        <f t="shared" si="32"/>
        <v>0</v>
      </c>
      <c r="J62" s="24">
        <f t="shared" si="32"/>
        <v>0</v>
      </c>
      <c r="K62" s="24">
        <f t="shared" si="32"/>
        <v>0</v>
      </c>
      <c r="L62" s="24">
        <f t="shared" si="32"/>
        <v>0</v>
      </c>
      <c r="M62" s="24">
        <f t="shared" si="32"/>
        <v>0</v>
      </c>
      <c r="N62" s="24">
        <f t="shared" si="32"/>
        <v>0</v>
      </c>
      <c r="O62" s="24">
        <f t="shared" si="32"/>
        <v>0</v>
      </c>
      <c r="P62" s="24">
        <f t="shared" si="32"/>
        <v>0</v>
      </c>
      <c r="Q62" s="24">
        <f t="shared" si="32"/>
        <v>0</v>
      </c>
      <c r="R62" s="24">
        <f t="shared" si="32"/>
        <v>0</v>
      </c>
      <c r="S62" s="71">
        <f t="shared" si="32"/>
        <v>0</v>
      </c>
      <c r="T62" s="40" t="s">
        <v>87</v>
      </c>
    </row>
    <row r="63" spans="1:182" s="51" customFormat="1" hidden="1" x14ac:dyDescent="0.3">
      <c r="A63" s="46" t="s">
        <v>79</v>
      </c>
      <c r="B63" s="47" t="s">
        <v>115</v>
      </c>
      <c r="C63" s="46" t="s">
        <v>116</v>
      </c>
      <c r="D63" s="48">
        <v>2.6417109999999999</v>
      </c>
      <c r="E63" s="49">
        <v>0</v>
      </c>
      <c r="F63" s="48">
        <v>2.6417109999999999</v>
      </c>
      <c r="G63" s="49">
        <f>I63+K63+M63+O63</f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f>F63-H63</f>
        <v>2.6417109999999999</v>
      </c>
      <c r="R63" s="49">
        <f t="shared" ref="R63" si="33">J63-I63</f>
        <v>0</v>
      </c>
      <c r="S63" s="50">
        <f t="shared" ref="S63" si="34">IFERROR((R63/I63),0)</f>
        <v>0</v>
      </c>
      <c r="T63" s="60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</row>
    <row r="64" spans="1:182" s="51" customFormat="1" hidden="1" x14ac:dyDescent="0.3">
      <c r="A64" s="46" t="s">
        <v>79</v>
      </c>
      <c r="B64" s="75" t="s">
        <v>117</v>
      </c>
      <c r="C64" s="46" t="s">
        <v>118</v>
      </c>
      <c r="D64" s="48">
        <v>0</v>
      </c>
      <c r="E64" s="49">
        <v>0</v>
      </c>
      <c r="F64" s="48">
        <f>D64-E64</f>
        <v>0</v>
      </c>
      <c r="G64" s="49">
        <f t="shared" ref="G64:G67" si="35">I64+K64+M64+O64</f>
        <v>0</v>
      </c>
      <c r="H64" s="49">
        <f t="shared" ref="H64:H67" si="36">J64+L64+N64+P64</f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f>F64</f>
        <v>0</v>
      </c>
      <c r="P64" s="49">
        <v>0</v>
      </c>
      <c r="Q64" s="49">
        <f>F64-H64</f>
        <v>0</v>
      </c>
      <c r="R64" s="49">
        <f>J64-I64</f>
        <v>0</v>
      </c>
      <c r="S64" s="63">
        <f>IFERROR((R64/I64),0)</f>
        <v>0</v>
      </c>
      <c r="T64" s="74" t="s">
        <v>87</v>
      </c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</row>
    <row r="65" spans="1:182" s="51" customFormat="1" hidden="1" x14ac:dyDescent="0.3">
      <c r="A65" s="46" t="s">
        <v>79</v>
      </c>
      <c r="B65" s="47" t="s">
        <v>115</v>
      </c>
      <c r="C65" s="46" t="s">
        <v>119</v>
      </c>
      <c r="D65" s="48">
        <v>2.6417109999999999</v>
      </c>
      <c r="E65" s="49">
        <v>0</v>
      </c>
      <c r="F65" s="48">
        <v>2.6417109999999999</v>
      </c>
      <c r="G65" s="49">
        <f t="shared" si="35"/>
        <v>0</v>
      </c>
      <c r="H65" s="49">
        <f t="shared" si="36"/>
        <v>0</v>
      </c>
      <c r="I65" s="49"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f t="shared" ref="Q65:Q67" si="37">F65-H65</f>
        <v>2.6417109999999999</v>
      </c>
      <c r="R65" s="49">
        <f t="shared" ref="R65:R67" si="38">H65-G65</f>
        <v>0</v>
      </c>
      <c r="S65" s="50">
        <v>0</v>
      </c>
      <c r="T65" s="52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</row>
    <row r="66" spans="1:182" s="51" customFormat="1" hidden="1" x14ac:dyDescent="0.3">
      <c r="A66" s="46" t="s">
        <v>79</v>
      </c>
      <c r="B66" s="47" t="s">
        <v>117</v>
      </c>
      <c r="C66" s="46" t="s">
        <v>120</v>
      </c>
      <c r="D66" s="48">
        <v>1.546951</v>
      </c>
      <c r="E66" s="49">
        <v>0</v>
      </c>
      <c r="F66" s="48">
        <v>1.546951</v>
      </c>
      <c r="G66" s="49">
        <f t="shared" si="35"/>
        <v>0</v>
      </c>
      <c r="H66" s="49">
        <f t="shared" si="36"/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f t="shared" si="37"/>
        <v>1.546951</v>
      </c>
      <c r="R66" s="49">
        <f t="shared" si="38"/>
        <v>0</v>
      </c>
      <c r="S66" s="50">
        <v>0</v>
      </c>
      <c r="T66" s="52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</row>
    <row r="67" spans="1:182" s="51" customFormat="1" hidden="1" x14ac:dyDescent="0.3">
      <c r="A67" s="46" t="s">
        <v>79</v>
      </c>
      <c r="B67" s="47" t="s">
        <v>121</v>
      </c>
      <c r="C67" s="46" t="s">
        <v>122</v>
      </c>
      <c r="D67" s="48">
        <v>1.17885879</v>
      </c>
      <c r="E67" s="49">
        <v>0</v>
      </c>
      <c r="F67" s="48">
        <v>1.17885879</v>
      </c>
      <c r="G67" s="49">
        <f t="shared" si="35"/>
        <v>0</v>
      </c>
      <c r="H67" s="49">
        <f t="shared" si="36"/>
        <v>0</v>
      </c>
      <c r="I67" s="49">
        <v>0</v>
      </c>
      <c r="J67" s="49">
        <v>0</v>
      </c>
      <c r="K67" s="49">
        <v>0</v>
      </c>
      <c r="L67" s="49">
        <v>0</v>
      </c>
      <c r="M67" s="49">
        <v>0</v>
      </c>
      <c r="N67" s="49">
        <v>0</v>
      </c>
      <c r="O67" s="49">
        <v>0</v>
      </c>
      <c r="P67" s="49">
        <v>0</v>
      </c>
      <c r="Q67" s="49">
        <f t="shared" si="37"/>
        <v>1.17885879</v>
      </c>
      <c r="R67" s="49">
        <f t="shared" si="38"/>
        <v>0</v>
      </c>
      <c r="S67" s="50">
        <v>0</v>
      </c>
      <c r="T67" s="52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</row>
  </sheetData>
  <autoFilter ref="A12:V62" xr:uid="{00000000-0009-0000-0000-000000000000}"/>
  <customSheetViews>
    <customSheetView guid="{979BA5E3-263C-42B9-880B-947F9BBA66F7}" scale="60" showPageBreaks="1" showGridLines="0" fitToPage="1" printArea="1" hiddenColumns="1" view="pageBreakPreview" topLeftCell="A7">
      <selection activeCell="K32" sqref="K32"/>
      <pageMargins left="0.66" right="0.2" top="0.18" bottom="0.17" header="0.17" footer="0.17"/>
      <pageSetup paperSize="8" scale="42" fitToHeight="0" orientation="landscape" r:id="rId1"/>
    </customSheetView>
    <customSheetView guid="{24BC595B-0233-4A09-910A-9DF66C221720}" scale="60" showPageBreaks="1" showGridLines="0" fitToPage="1" printArea="1" showAutoFilter="1" view="pageBreakPreview" topLeftCell="A10">
      <selection activeCell="B37" sqref="B37"/>
      <pageMargins left="0.66" right="0.2" top="0.18" bottom="0.17" header="0.17" footer="0.17"/>
      <pageSetup paperSize="8" scale="30" fitToHeight="0" orientation="landscape" r:id="rId2"/>
      <autoFilter ref="A23:Y1090" xr:uid="{01011BA1-93F3-41EF-A574-88B09B1621E3}"/>
    </customSheetView>
    <customSheetView guid="{F1A860F0-39E1-4328-A6F7-A6E6717294EB}" scale="60" showPageBreaks="1" showGridLines="0" fitToPage="1" printArea="1" showAutoFilter="1" view="pageBreakPreview" topLeftCell="A16">
      <selection activeCell="E12" sqref="E12"/>
      <pageMargins left="0.66" right="0.2" top="0.18" bottom="0.17" header="0.17" footer="0.17"/>
      <pageSetup paperSize="8" scale="30" fitToHeight="0" orientation="landscape" r:id="rId3"/>
      <autoFilter ref="A23:Y1090" xr:uid="{A2DEE887-1B0D-40CE-8BD2-1224AF8FE1EB}"/>
    </customSheetView>
  </customSheetViews>
  <mergeCells count="22">
    <mergeCell ref="A1:S1"/>
    <mergeCell ref="A2:S2"/>
    <mergeCell ref="A4:S5"/>
    <mergeCell ref="A6:S6"/>
    <mergeCell ref="A7:S8"/>
    <mergeCell ref="R10:R11"/>
    <mergeCell ref="S10:S11"/>
    <mergeCell ref="T9:T11"/>
    <mergeCell ref="R9:S9"/>
    <mergeCell ref="Q9:Q11"/>
    <mergeCell ref="C9:C11"/>
    <mergeCell ref="B9:B11"/>
    <mergeCell ref="A9:A11"/>
    <mergeCell ref="G9:P9"/>
    <mergeCell ref="M10:N10"/>
    <mergeCell ref="K10:L10"/>
    <mergeCell ref="I10:J10"/>
    <mergeCell ref="G10:H10"/>
    <mergeCell ref="D9:D11"/>
    <mergeCell ref="E9:E11"/>
    <mergeCell ref="F9:F11"/>
    <mergeCell ref="O10:P10"/>
  </mergeCells>
  <pageMargins left="0.66" right="0.2" top="0.18" bottom="0.17" header="0.17" footer="0.17"/>
  <pageSetup paperSize="8" scale="28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10</vt:lpstr>
      <vt:lpstr>'Форма 10'!Заголовки_для_печати</vt:lpstr>
      <vt:lpstr>'Форма 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Максим</cp:lastModifiedBy>
  <cp:lastPrinted>2016-10-26T06:11:22Z</cp:lastPrinted>
  <dcterms:created xsi:type="dcterms:W3CDTF">2006-09-16T00:00:00Z</dcterms:created>
  <dcterms:modified xsi:type="dcterms:W3CDTF">2022-05-13T04:38:12Z</dcterms:modified>
</cp:coreProperties>
</file>